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_transparency i posao\_projekti tekući\ČESI kampanja 2022\"/>
    </mc:Choice>
  </mc:AlternateContent>
  <xr:revisionPtr revIDLastSave="0" documentId="13_ncr:1_{23A92709-73FB-432A-A7A0-B20AB80F82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vi" sheetId="1" r:id="rId1"/>
    <sheet name="Liste zbirn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2" l="1"/>
  <c r="S20" i="2" s="1"/>
  <c r="F20" i="2"/>
  <c r="N19" i="2"/>
  <c r="K19" i="2"/>
  <c r="F19" i="2"/>
  <c r="O19" i="2" s="1"/>
  <c r="K18" i="2"/>
  <c r="Q18" i="2" s="1"/>
  <c r="F18" i="2"/>
  <c r="O18" i="2" s="1"/>
  <c r="K17" i="2"/>
  <c r="F17" i="2"/>
  <c r="O17" i="2" s="1"/>
  <c r="K16" i="2"/>
  <c r="F16" i="2"/>
  <c r="M16" i="2" s="1"/>
  <c r="K15" i="2"/>
  <c r="F15" i="2"/>
  <c r="N15" i="2" s="1"/>
  <c r="K14" i="2"/>
  <c r="F14" i="2"/>
  <c r="O14" i="2" s="1"/>
  <c r="K11" i="2"/>
  <c r="F11" i="2"/>
  <c r="O11" i="2" s="1"/>
  <c r="K12" i="2"/>
  <c r="F12" i="2"/>
  <c r="N12" i="2" s="1"/>
  <c r="K13" i="2"/>
  <c r="F13" i="2"/>
  <c r="O13" i="2" s="1"/>
  <c r="K10" i="2"/>
  <c r="F10" i="2"/>
  <c r="M10" i="2" s="1"/>
  <c r="K9" i="2"/>
  <c r="F9" i="2"/>
  <c r="O9" i="2" s="1"/>
  <c r="K8" i="2"/>
  <c r="F8" i="2"/>
  <c r="O8" i="2" s="1"/>
  <c r="K7" i="2"/>
  <c r="F7" i="2"/>
  <c r="N7" i="2" s="1"/>
  <c r="K6" i="2"/>
  <c r="F6" i="2"/>
  <c r="M6" i="2" s="1"/>
  <c r="K5" i="2"/>
  <c r="S5" i="2" s="1"/>
  <c r="F5" i="2"/>
  <c r="N5" i="2" s="1"/>
  <c r="K27" i="1"/>
  <c r="F27" i="1"/>
  <c r="O27" i="1" s="1"/>
  <c r="M27" i="1"/>
  <c r="N27" i="1"/>
  <c r="K26" i="1"/>
  <c r="S26" i="1" s="1"/>
  <c r="F26" i="1"/>
  <c r="N26" i="1" s="1"/>
  <c r="K20" i="1"/>
  <c r="F20" i="1"/>
  <c r="O20" i="1" s="1"/>
  <c r="K17" i="1"/>
  <c r="F17" i="1"/>
  <c r="O17" i="1" s="1"/>
  <c r="K15" i="1"/>
  <c r="F15" i="1"/>
  <c r="O15" i="1" s="1"/>
  <c r="K13" i="1"/>
  <c r="F13" i="1"/>
  <c r="O13" i="1" s="1"/>
  <c r="K11" i="1"/>
  <c r="F11" i="1"/>
  <c r="O11" i="1" s="1"/>
  <c r="K8" i="1"/>
  <c r="F8" i="1"/>
  <c r="O8" i="1" s="1"/>
  <c r="K9" i="1"/>
  <c r="F9" i="1"/>
  <c r="O9" i="1" s="1"/>
  <c r="F25" i="1"/>
  <c r="N25" i="1" s="1"/>
  <c r="F24" i="1"/>
  <c r="N24" i="1" s="1"/>
  <c r="F28" i="1"/>
  <c r="M28" i="1" s="1"/>
  <c r="K25" i="1"/>
  <c r="K28" i="1"/>
  <c r="R28" i="1" s="1"/>
  <c r="F18" i="1"/>
  <c r="O18" i="1" s="1"/>
  <c r="F19" i="1"/>
  <c r="O19" i="1" s="1"/>
  <c r="F21" i="1"/>
  <c r="O21" i="1" s="1"/>
  <c r="F22" i="1"/>
  <c r="O22" i="1" s="1"/>
  <c r="F23" i="1"/>
  <c r="O23" i="1" s="1"/>
  <c r="K18" i="1"/>
  <c r="K19" i="1"/>
  <c r="K21" i="1"/>
  <c r="K23" i="1"/>
  <c r="K10" i="1"/>
  <c r="F10" i="1"/>
  <c r="M10" i="1" s="1"/>
  <c r="F16" i="1"/>
  <c r="M16" i="1" s="1"/>
  <c r="K22" i="1"/>
  <c r="F14" i="1"/>
  <c r="O14" i="1" s="1"/>
  <c r="K12" i="1"/>
  <c r="F12" i="1"/>
  <c r="O12" i="1" s="1"/>
  <c r="K7" i="1"/>
  <c r="K16" i="1"/>
  <c r="F7" i="1"/>
  <c r="M7" i="1" s="1"/>
  <c r="K14" i="1"/>
  <c r="K6" i="1"/>
  <c r="S6" i="1" s="1"/>
  <c r="K24" i="1"/>
  <c r="K5" i="1"/>
  <c r="S5" i="1" s="1"/>
  <c r="F6" i="1"/>
  <c r="N6" i="1" s="1"/>
  <c r="F5" i="1"/>
  <c r="N5" i="1" s="1"/>
  <c r="N16" i="2" l="1"/>
  <c r="M8" i="2"/>
  <c r="M9" i="2"/>
  <c r="M13" i="2"/>
  <c r="N18" i="2"/>
  <c r="N8" i="2"/>
  <c r="N9" i="2"/>
  <c r="N13" i="2"/>
  <c r="N17" i="2"/>
  <c r="N6" i="2"/>
  <c r="N10" i="2"/>
  <c r="M11" i="2"/>
  <c r="M14" i="2"/>
  <c r="N11" i="2"/>
  <c r="N14" i="2"/>
  <c r="M17" i="2"/>
  <c r="M18" i="2"/>
  <c r="M19" i="2"/>
  <c r="Q5" i="2"/>
  <c r="O6" i="2"/>
  <c r="O16" i="2"/>
  <c r="R18" i="2"/>
  <c r="Q20" i="2"/>
  <c r="O10" i="2"/>
  <c r="M5" i="2"/>
  <c r="R5" i="2"/>
  <c r="M7" i="2"/>
  <c r="M12" i="2"/>
  <c r="M15" i="2"/>
  <c r="S18" i="2"/>
  <c r="R20" i="2"/>
  <c r="O5" i="2"/>
  <c r="O7" i="2"/>
  <c r="O12" i="2"/>
  <c r="O15" i="2"/>
  <c r="O26" i="1"/>
  <c r="Q26" i="1"/>
  <c r="M15" i="1"/>
  <c r="M17" i="1"/>
  <c r="M20" i="1"/>
  <c r="M26" i="1"/>
  <c r="R26" i="1"/>
  <c r="N15" i="1"/>
  <c r="N17" i="1"/>
  <c r="N20" i="1"/>
  <c r="N18" i="1"/>
  <c r="O25" i="1"/>
  <c r="M13" i="1"/>
  <c r="M25" i="1"/>
  <c r="R5" i="1"/>
  <c r="M18" i="1"/>
  <c r="N13" i="1"/>
  <c r="M11" i="1"/>
  <c r="M8" i="1"/>
  <c r="N11" i="1"/>
  <c r="M19" i="1"/>
  <c r="M24" i="1"/>
  <c r="N28" i="1"/>
  <c r="N21" i="1"/>
  <c r="M9" i="1"/>
  <c r="N8" i="1"/>
  <c r="Q5" i="1"/>
  <c r="M23" i="1"/>
  <c r="M21" i="1"/>
  <c r="N14" i="1"/>
  <c r="N9" i="1"/>
  <c r="M12" i="1"/>
  <c r="M14" i="1"/>
  <c r="N19" i="1"/>
  <c r="N22" i="1"/>
  <c r="S28" i="1"/>
  <c r="O28" i="1"/>
  <c r="N7" i="1"/>
  <c r="O10" i="1"/>
  <c r="N12" i="1"/>
  <c r="N23" i="1"/>
  <c r="M22" i="1"/>
  <c r="Q28" i="1"/>
  <c r="O7" i="1"/>
  <c r="O16" i="1"/>
  <c r="N10" i="1"/>
  <c r="N16" i="1"/>
  <c r="O24" i="1"/>
  <c r="O6" i="1"/>
  <c r="R6" i="1"/>
  <c r="Q6" i="1"/>
  <c r="M6" i="1"/>
  <c r="M5" i="1"/>
  <c r="O5" i="1"/>
</calcChain>
</file>

<file path=xl/sharedStrings.xml><?xml version="1.0" encoding="utf-8"?>
<sst xmlns="http://schemas.openxmlformats.org/spreadsheetml/2006/main" count="73" uniqueCount="44">
  <si>
    <t>+</t>
  </si>
  <si>
    <t>-</t>
  </si>
  <si>
    <t>NA NASLOVNIM STRANICAMA</t>
  </si>
  <si>
    <t>GLAVNA TEMA NA NASLOVNIM STRANICAMA</t>
  </si>
  <si>
    <t>Negativna predstavljanja</t>
  </si>
  <si>
    <t>Pozitivna predstavljanja</t>
  </si>
  <si>
    <t>Aleksandar Vučić</t>
  </si>
  <si>
    <t>Ukupno na naslovnim
Front pages apperance total</t>
  </si>
  <si>
    <t>Od toga kao glavna tema
Major story</t>
  </si>
  <si>
    <t>Procenat od
 ukupnog pojavljivanja
Total's percentage</t>
  </si>
  <si>
    <t>tone: positive/neutral/negative</t>
  </si>
  <si>
    <t>Ostali iz SNS, sa liste SNS</t>
  </si>
  <si>
    <t>Zavetnici</t>
  </si>
  <si>
    <t>Suverenisti</t>
  </si>
  <si>
    <t>SVM</t>
  </si>
  <si>
    <t>Muftijin amanet</t>
  </si>
  <si>
    <t>Dragan Đilas</t>
  </si>
  <si>
    <t>Zdravko Ponoš</t>
  </si>
  <si>
    <t>Ostali sa listi Ujedinjeni za pobedu Srbije</t>
  </si>
  <si>
    <t>Boris Tadić</t>
  </si>
  <si>
    <t>Ostali iz Ajmo ljudi</t>
  </si>
  <si>
    <t>Biljana Stojković</t>
  </si>
  <si>
    <t>Ostali iz Moramo</t>
  </si>
  <si>
    <t>Ostali sa liste SPS-JS</t>
  </si>
  <si>
    <t xml:space="preserve">Ivica Dačić </t>
  </si>
  <si>
    <t>Boško Obradović</t>
  </si>
  <si>
    <t>Ostali sa liste Patriotski blok</t>
  </si>
  <si>
    <t xml:space="preserve">Miloš Jovanović </t>
  </si>
  <si>
    <t>Ostali NADA</t>
  </si>
  <si>
    <t>SRS</t>
  </si>
  <si>
    <t>Romska partija</t>
  </si>
  <si>
    <t>Zajedno za Vojvodinu</t>
  </si>
  <si>
    <t>Miša Vacić</t>
  </si>
  <si>
    <t>SDA</t>
  </si>
  <si>
    <t>Zdravko Ponoš i ostali UPS zbirno</t>
  </si>
  <si>
    <t>Ajmo ljudi zbirno</t>
  </si>
  <si>
    <t>Biljana Stojković i ostali Moramo zbirno</t>
  </si>
  <si>
    <t>SPS-JS-ZS zbirno</t>
  </si>
  <si>
    <t>Boško Obradović i Patriotski blok zibrno</t>
  </si>
  <si>
    <t>Zavetnici zbirno</t>
  </si>
  <si>
    <t>Miloš Jovanović i NADA zbirno</t>
  </si>
  <si>
    <t>Aleksandar Vučić i ostali SNS zbirno</t>
  </si>
  <si>
    <t>NA</t>
  </si>
  <si>
    <t>Monitoring naslovnih stranica za period 15.februar - 3. april 
Daily newspapers' front pages monitoring Febaruary 15th - April 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</si>
</sst>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0" fillId="4" borderId="2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0" fillId="4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5" borderId="20" xfId="0" applyFon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0" fillId="4" borderId="2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0" fillId="4" borderId="2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negativno</c:v>
          </c:tx>
          <c:spPr>
            <a:solidFill>
              <a:srgbClr val="FF0000"/>
            </a:solidFill>
          </c:spPr>
          <c:invertIfNegative val="0"/>
          <c:cat>
            <c:strRef>
              <c:f>Svi!$B$5:$B$29</c:f>
              <c:strCache>
                <c:ptCount val="24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</c:v>
                </c:pt>
                <c:pt idx="3">
                  <c:v>Zdravko Ponoš</c:v>
                </c:pt>
                <c:pt idx="4">
                  <c:v>Ostali sa listi Ujedinjeni za pobedu Srbije</c:v>
                </c:pt>
                <c:pt idx="5">
                  <c:v>Boris Tadić</c:v>
                </c:pt>
                <c:pt idx="6">
                  <c:v>Ostali iz Ajmo ljudi</c:v>
                </c:pt>
                <c:pt idx="7">
                  <c:v>Biljana Stojković</c:v>
                </c:pt>
                <c:pt idx="8">
                  <c:v>Ostali iz Moramo</c:v>
                </c:pt>
                <c:pt idx="9">
                  <c:v>Ivica Dačić </c:v>
                </c:pt>
                <c:pt idx="10">
                  <c:v>Ostali sa liste SPS-JS</c:v>
                </c:pt>
                <c:pt idx="11">
                  <c:v>Boško Obradović</c:v>
                </c:pt>
                <c:pt idx="12">
                  <c:v>Ostali sa liste Patriotski blok</c:v>
                </c:pt>
                <c:pt idx="13">
                  <c:v>Zavetnici</c:v>
                </c:pt>
                <c:pt idx="14">
                  <c:v>Miloš Jovanović </c:v>
                </c:pt>
                <c:pt idx="15">
                  <c:v>Ostali NADA</c:v>
                </c:pt>
                <c:pt idx="16">
                  <c:v>Suverenisti</c:v>
                </c:pt>
                <c:pt idx="17">
                  <c:v>SRS</c:v>
                </c:pt>
                <c:pt idx="18">
                  <c:v>Muftijin amanet</c:v>
                </c:pt>
                <c:pt idx="19">
                  <c:v>SVM</c:v>
                </c:pt>
                <c:pt idx="20">
                  <c:v>Miša Vacić</c:v>
                </c:pt>
                <c:pt idx="21">
                  <c:v>Zajedno za Vojvodinu</c:v>
                </c:pt>
                <c:pt idx="22">
                  <c:v>Romska partija</c:v>
                </c:pt>
                <c:pt idx="23">
                  <c:v>SDA</c:v>
                </c:pt>
              </c:strCache>
            </c:strRef>
          </c:cat>
          <c:val>
            <c:numRef>
              <c:f>Svi!$E$5:$E$28</c:f>
              <c:numCache>
                <c:formatCode>General</c:formatCode>
                <c:ptCount val="24"/>
                <c:pt idx="0">
                  <c:v>41</c:v>
                </c:pt>
                <c:pt idx="1">
                  <c:v>15</c:v>
                </c:pt>
                <c:pt idx="2">
                  <c:v>38</c:v>
                </c:pt>
                <c:pt idx="3">
                  <c:v>19</c:v>
                </c:pt>
                <c:pt idx="4">
                  <c:v>19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3-4E5B-B886-D6906ED88B15}"/>
            </c:ext>
          </c:extLst>
        </c:ser>
        <c:ser>
          <c:idx val="1"/>
          <c:order val="1"/>
          <c:tx>
            <c:v>neutralno</c:v>
          </c:tx>
          <c:spPr>
            <a:solidFill>
              <a:srgbClr val="FFFF00"/>
            </a:solidFill>
          </c:spPr>
          <c:invertIfNegative val="0"/>
          <c:cat>
            <c:strRef>
              <c:f>Svi!$B$5:$B$29</c:f>
              <c:strCache>
                <c:ptCount val="24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</c:v>
                </c:pt>
                <c:pt idx="3">
                  <c:v>Zdravko Ponoš</c:v>
                </c:pt>
                <c:pt idx="4">
                  <c:v>Ostali sa listi Ujedinjeni za pobedu Srbije</c:v>
                </c:pt>
                <c:pt idx="5">
                  <c:v>Boris Tadić</c:v>
                </c:pt>
                <c:pt idx="6">
                  <c:v>Ostali iz Ajmo ljudi</c:v>
                </c:pt>
                <c:pt idx="7">
                  <c:v>Biljana Stojković</c:v>
                </c:pt>
                <c:pt idx="8">
                  <c:v>Ostali iz Moramo</c:v>
                </c:pt>
                <c:pt idx="9">
                  <c:v>Ivica Dačić </c:v>
                </c:pt>
                <c:pt idx="10">
                  <c:v>Ostali sa liste SPS-JS</c:v>
                </c:pt>
                <c:pt idx="11">
                  <c:v>Boško Obradović</c:v>
                </c:pt>
                <c:pt idx="12">
                  <c:v>Ostali sa liste Patriotski blok</c:v>
                </c:pt>
                <c:pt idx="13">
                  <c:v>Zavetnici</c:v>
                </c:pt>
                <c:pt idx="14">
                  <c:v>Miloš Jovanović </c:v>
                </c:pt>
                <c:pt idx="15">
                  <c:v>Ostali NADA</c:v>
                </c:pt>
                <c:pt idx="16">
                  <c:v>Suverenisti</c:v>
                </c:pt>
                <c:pt idx="17">
                  <c:v>SRS</c:v>
                </c:pt>
                <c:pt idx="18">
                  <c:v>Muftijin amanet</c:v>
                </c:pt>
                <c:pt idx="19">
                  <c:v>SVM</c:v>
                </c:pt>
                <c:pt idx="20">
                  <c:v>Miša Vacić</c:v>
                </c:pt>
                <c:pt idx="21">
                  <c:v>Zajedno za Vojvodinu</c:v>
                </c:pt>
                <c:pt idx="22">
                  <c:v>Romska partija</c:v>
                </c:pt>
                <c:pt idx="23">
                  <c:v>SDA</c:v>
                </c:pt>
              </c:strCache>
            </c:strRef>
          </c:cat>
          <c:val>
            <c:numRef>
              <c:f>Svi!$D$5:$D$28</c:f>
              <c:numCache>
                <c:formatCode>General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A3-4E5B-B886-D6906ED88B15}"/>
            </c:ext>
          </c:extLst>
        </c:ser>
        <c:ser>
          <c:idx val="2"/>
          <c:order val="2"/>
          <c:tx>
            <c:v>pozitivno</c:v>
          </c:tx>
          <c:spPr>
            <a:solidFill>
              <a:srgbClr val="00B050"/>
            </a:solidFill>
          </c:spPr>
          <c:invertIfNegative val="0"/>
          <c:cat>
            <c:strRef>
              <c:f>Svi!$B$5:$B$29</c:f>
              <c:strCache>
                <c:ptCount val="24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</c:v>
                </c:pt>
                <c:pt idx="3">
                  <c:v>Zdravko Ponoš</c:v>
                </c:pt>
                <c:pt idx="4">
                  <c:v>Ostali sa listi Ujedinjeni za pobedu Srbije</c:v>
                </c:pt>
                <c:pt idx="5">
                  <c:v>Boris Tadić</c:v>
                </c:pt>
                <c:pt idx="6">
                  <c:v>Ostali iz Ajmo ljudi</c:v>
                </c:pt>
                <c:pt idx="7">
                  <c:v>Biljana Stojković</c:v>
                </c:pt>
                <c:pt idx="8">
                  <c:v>Ostali iz Moramo</c:v>
                </c:pt>
                <c:pt idx="9">
                  <c:v>Ivica Dačić </c:v>
                </c:pt>
                <c:pt idx="10">
                  <c:v>Ostali sa liste SPS-JS</c:v>
                </c:pt>
                <c:pt idx="11">
                  <c:v>Boško Obradović</c:v>
                </c:pt>
                <c:pt idx="12">
                  <c:v>Ostali sa liste Patriotski blok</c:v>
                </c:pt>
                <c:pt idx="13">
                  <c:v>Zavetnici</c:v>
                </c:pt>
                <c:pt idx="14">
                  <c:v>Miloš Jovanović </c:v>
                </c:pt>
                <c:pt idx="15">
                  <c:v>Ostali NADA</c:v>
                </c:pt>
                <c:pt idx="16">
                  <c:v>Suverenisti</c:v>
                </c:pt>
                <c:pt idx="17">
                  <c:v>SRS</c:v>
                </c:pt>
                <c:pt idx="18">
                  <c:v>Muftijin amanet</c:v>
                </c:pt>
                <c:pt idx="19">
                  <c:v>SVM</c:v>
                </c:pt>
                <c:pt idx="20">
                  <c:v>Miša Vacić</c:v>
                </c:pt>
                <c:pt idx="21">
                  <c:v>Zajedno za Vojvodinu</c:v>
                </c:pt>
                <c:pt idx="22">
                  <c:v>Romska partija</c:v>
                </c:pt>
                <c:pt idx="23">
                  <c:v>SDA</c:v>
                </c:pt>
              </c:strCache>
            </c:strRef>
          </c:cat>
          <c:val>
            <c:numRef>
              <c:f>Svi!$C$5:$C$28</c:f>
              <c:numCache>
                <c:formatCode>General</c:formatCode>
                <c:ptCount val="24"/>
                <c:pt idx="0">
                  <c:v>264</c:v>
                </c:pt>
                <c:pt idx="1">
                  <c:v>141</c:v>
                </c:pt>
                <c:pt idx="2">
                  <c:v>2</c:v>
                </c:pt>
                <c:pt idx="3">
                  <c:v>11</c:v>
                </c:pt>
                <c:pt idx="4">
                  <c:v>21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12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7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A3-4E5B-B886-D6906ED88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5921664"/>
        <c:axId val="75935744"/>
        <c:axId val="0"/>
      </c:bar3DChart>
      <c:catAx>
        <c:axId val="75921664"/>
        <c:scaling>
          <c:orientation val="maxMin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75935744"/>
        <c:crosses val="autoZero"/>
        <c:auto val="1"/>
        <c:lblAlgn val="ctr"/>
        <c:lblOffset val="100"/>
        <c:noMultiLvlLbl val="0"/>
      </c:catAx>
      <c:valAx>
        <c:axId val="7593574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75921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Ukupno glavna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'Liste zbirno'!$B$5:$B$20</c:f>
              <c:strCache>
                <c:ptCount val="16"/>
                <c:pt idx="0">
                  <c:v>Aleksandar Vučić i ostali SNS zbirno</c:v>
                </c:pt>
                <c:pt idx="1">
                  <c:v>Zdravko Ponoš i ostali UPS zbirno</c:v>
                </c:pt>
                <c:pt idx="2">
                  <c:v>Ajmo ljudi zbirno</c:v>
                </c:pt>
                <c:pt idx="3">
                  <c:v>Biljana Stojković i ostali Moramo zbirno</c:v>
                </c:pt>
                <c:pt idx="4">
                  <c:v>SPS-JS-ZS zbirno</c:v>
                </c:pt>
                <c:pt idx="5">
                  <c:v>Boško Obradović i Patriotski blok zibrno</c:v>
                </c:pt>
                <c:pt idx="6">
                  <c:v>Suverenisti</c:v>
                </c:pt>
                <c:pt idx="7">
                  <c:v>Miloš Jovanović i NADA zbirno</c:v>
                </c:pt>
                <c:pt idx="8">
                  <c:v>Zavetnici zbirno</c:v>
                </c:pt>
                <c:pt idx="9">
                  <c:v>SRS</c:v>
                </c:pt>
                <c:pt idx="10">
                  <c:v>Muftijin amanet</c:v>
                </c:pt>
                <c:pt idx="11">
                  <c:v>SVM</c:v>
                </c:pt>
                <c:pt idx="12">
                  <c:v>Miša Vacić</c:v>
                </c:pt>
                <c:pt idx="13">
                  <c:v>Zajedno za Vojvodinu</c:v>
                </c:pt>
                <c:pt idx="14">
                  <c:v>Romska partija</c:v>
                </c:pt>
                <c:pt idx="15">
                  <c:v>SDA</c:v>
                </c:pt>
              </c:strCache>
            </c:strRef>
          </c:cat>
          <c:val>
            <c:numRef>
              <c:f>'Liste zbirno'!$K$5:$K$20</c:f>
              <c:numCache>
                <c:formatCode>General</c:formatCode>
                <c:ptCount val="16"/>
                <c:pt idx="0">
                  <c:v>125</c:v>
                </c:pt>
                <c:pt idx="1">
                  <c:v>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E-48EB-B2D6-C6F2806C3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gapDepth val="285"/>
        <c:shape val="cylinder"/>
        <c:axId val="79571584"/>
        <c:axId val="79573376"/>
        <c:axId val="0"/>
      </c:bar3DChart>
      <c:catAx>
        <c:axId val="79571584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9573376"/>
        <c:crosses val="autoZero"/>
        <c:auto val="1"/>
        <c:lblAlgn val="ctr"/>
        <c:lblOffset val="100"/>
        <c:noMultiLvlLbl val="0"/>
      </c:catAx>
      <c:valAx>
        <c:axId val="7957337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957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827159305608124E-2"/>
          <c:y val="3.5382648015089196E-2"/>
          <c:w val="0.73493420321151626"/>
          <c:h val="0.94012167258985291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(Svi!$B$5,Svi!$B$6:$B$29)</c:f>
              <c:strCache>
                <c:ptCount val="24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</c:v>
                </c:pt>
                <c:pt idx="3">
                  <c:v>Zdravko Ponoš</c:v>
                </c:pt>
                <c:pt idx="4">
                  <c:v>Ostali sa listi Ujedinjeni za pobedu Srbije</c:v>
                </c:pt>
                <c:pt idx="5">
                  <c:v>Boris Tadić</c:v>
                </c:pt>
                <c:pt idx="6">
                  <c:v>Ostali iz Ajmo ljudi</c:v>
                </c:pt>
                <c:pt idx="7">
                  <c:v>Biljana Stojković</c:v>
                </c:pt>
                <c:pt idx="8">
                  <c:v>Ostali iz Moramo</c:v>
                </c:pt>
                <c:pt idx="9">
                  <c:v>Ivica Dačić </c:v>
                </c:pt>
                <c:pt idx="10">
                  <c:v>Ostali sa liste SPS-JS</c:v>
                </c:pt>
                <c:pt idx="11">
                  <c:v>Boško Obradović</c:v>
                </c:pt>
                <c:pt idx="12">
                  <c:v>Ostali sa liste Patriotski blok</c:v>
                </c:pt>
                <c:pt idx="13">
                  <c:v>Zavetnici</c:v>
                </c:pt>
                <c:pt idx="14">
                  <c:v>Miloš Jovanović </c:v>
                </c:pt>
                <c:pt idx="15">
                  <c:v>Ostali NADA</c:v>
                </c:pt>
                <c:pt idx="16">
                  <c:v>Suverenisti</c:v>
                </c:pt>
                <c:pt idx="17">
                  <c:v>SRS</c:v>
                </c:pt>
                <c:pt idx="18">
                  <c:v>Muftijin amanet</c:v>
                </c:pt>
                <c:pt idx="19">
                  <c:v>SVM</c:v>
                </c:pt>
                <c:pt idx="20">
                  <c:v>Miša Vacić</c:v>
                </c:pt>
                <c:pt idx="21">
                  <c:v>Zajedno za Vojvodinu</c:v>
                </c:pt>
                <c:pt idx="22">
                  <c:v>Romska partija</c:v>
                </c:pt>
                <c:pt idx="23">
                  <c:v>SDA</c:v>
                </c:pt>
              </c:strCache>
            </c:strRef>
          </c:cat>
          <c:val>
            <c:numRef>
              <c:f>(Svi!$C$5,Svi!$C$6:$C$28)</c:f>
              <c:numCache>
                <c:formatCode>General</c:formatCode>
                <c:ptCount val="24"/>
                <c:pt idx="0">
                  <c:v>264</c:v>
                </c:pt>
                <c:pt idx="1">
                  <c:v>141</c:v>
                </c:pt>
                <c:pt idx="2">
                  <c:v>2</c:v>
                </c:pt>
                <c:pt idx="3">
                  <c:v>11</c:v>
                </c:pt>
                <c:pt idx="4">
                  <c:v>21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12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7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7-4B6F-BD2A-5A454E696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1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827159305608124E-2"/>
          <c:y val="3.5382648015089196E-2"/>
          <c:w val="0.74332926448290193"/>
          <c:h val="0.95100864120987871"/>
        </c:manualLayout>
      </c:layout>
      <c:pie3DChart>
        <c:varyColors val="1"/>
        <c:ser>
          <c:idx val="0"/>
          <c:order val="0"/>
          <c:explosion val="14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(Svi!$B$5,Svi!$B$6:$B$29)</c:f>
              <c:strCache>
                <c:ptCount val="24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</c:v>
                </c:pt>
                <c:pt idx="3">
                  <c:v>Zdravko Ponoš</c:v>
                </c:pt>
                <c:pt idx="4">
                  <c:v>Ostali sa listi Ujedinjeni za pobedu Srbije</c:v>
                </c:pt>
                <c:pt idx="5">
                  <c:v>Boris Tadić</c:v>
                </c:pt>
                <c:pt idx="6">
                  <c:v>Ostali iz Ajmo ljudi</c:v>
                </c:pt>
                <c:pt idx="7">
                  <c:v>Biljana Stojković</c:v>
                </c:pt>
                <c:pt idx="8">
                  <c:v>Ostali iz Moramo</c:v>
                </c:pt>
                <c:pt idx="9">
                  <c:v>Ivica Dačić </c:v>
                </c:pt>
                <c:pt idx="10">
                  <c:v>Ostali sa liste SPS-JS</c:v>
                </c:pt>
                <c:pt idx="11">
                  <c:v>Boško Obradović</c:v>
                </c:pt>
                <c:pt idx="12">
                  <c:v>Ostali sa liste Patriotski blok</c:v>
                </c:pt>
                <c:pt idx="13">
                  <c:v>Zavetnici</c:v>
                </c:pt>
                <c:pt idx="14">
                  <c:v>Miloš Jovanović </c:v>
                </c:pt>
                <c:pt idx="15">
                  <c:v>Ostali NADA</c:v>
                </c:pt>
                <c:pt idx="16">
                  <c:v>Suverenisti</c:v>
                </c:pt>
                <c:pt idx="17">
                  <c:v>SRS</c:v>
                </c:pt>
                <c:pt idx="18">
                  <c:v>Muftijin amanet</c:v>
                </c:pt>
                <c:pt idx="19">
                  <c:v>SVM</c:v>
                </c:pt>
                <c:pt idx="20">
                  <c:v>Miša Vacić</c:v>
                </c:pt>
                <c:pt idx="21">
                  <c:v>Zajedno za Vojvodinu</c:v>
                </c:pt>
                <c:pt idx="22">
                  <c:v>Romska partija</c:v>
                </c:pt>
                <c:pt idx="23">
                  <c:v>SDA</c:v>
                </c:pt>
              </c:strCache>
            </c:strRef>
          </c:cat>
          <c:val>
            <c:numRef>
              <c:f>(Svi!$E$5,Svi!$E$6:$E$28)</c:f>
              <c:numCache>
                <c:formatCode>General</c:formatCode>
                <c:ptCount val="24"/>
                <c:pt idx="0">
                  <c:v>41</c:v>
                </c:pt>
                <c:pt idx="1">
                  <c:v>15</c:v>
                </c:pt>
                <c:pt idx="2">
                  <c:v>38</c:v>
                </c:pt>
                <c:pt idx="3">
                  <c:v>19</c:v>
                </c:pt>
                <c:pt idx="4">
                  <c:v>19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B-4994-BC8C-AFA99538B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negativno</c:v>
          </c:tx>
          <c:spPr>
            <a:solidFill>
              <a:srgbClr val="FF0000"/>
            </a:solidFill>
          </c:spPr>
          <c:invertIfNegative val="0"/>
          <c:dLbls>
            <c:dLbl>
              <c:idx val="1"/>
              <c:layout>
                <c:manualLayout>
                  <c:x val="-4.3859649122807423E-3"/>
                  <c:y val="-6.1585835257890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CD-45C2-B788-9B1DCB2329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Svi!$B$5:$B$29</c:f>
              <c:strCache>
                <c:ptCount val="24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</c:v>
                </c:pt>
                <c:pt idx="3">
                  <c:v>Zdravko Ponoš</c:v>
                </c:pt>
                <c:pt idx="4">
                  <c:v>Ostali sa listi Ujedinjeni za pobedu Srbije</c:v>
                </c:pt>
                <c:pt idx="5">
                  <c:v>Boris Tadić</c:v>
                </c:pt>
                <c:pt idx="6">
                  <c:v>Ostali iz Ajmo ljudi</c:v>
                </c:pt>
                <c:pt idx="7">
                  <c:v>Biljana Stojković</c:v>
                </c:pt>
                <c:pt idx="8">
                  <c:v>Ostali iz Moramo</c:v>
                </c:pt>
                <c:pt idx="9">
                  <c:v>Ivica Dačić </c:v>
                </c:pt>
                <c:pt idx="10">
                  <c:v>Ostali sa liste SPS-JS</c:v>
                </c:pt>
                <c:pt idx="11">
                  <c:v>Boško Obradović</c:v>
                </c:pt>
                <c:pt idx="12">
                  <c:v>Ostali sa liste Patriotski blok</c:v>
                </c:pt>
                <c:pt idx="13">
                  <c:v>Zavetnici</c:v>
                </c:pt>
                <c:pt idx="14">
                  <c:v>Miloš Jovanović </c:v>
                </c:pt>
                <c:pt idx="15">
                  <c:v>Ostali NADA</c:v>
                </c:pt>
                <c:pt idx="16">
                  <c:v>Suverenisti</c:v>
                </c:pt>
                <c:pt idx="17">
                  <c:v>SRS</c:v>
                </c:pt>
                <c:pt idx="18">
                  <c:v>Muftijin amanet</c:v>
                </c:pt>
                <c:pt idx="19">
                  <c:v>SVM</c:v>
                </c:pt>
                <c:pt idx="20">
                  <c:v>Miša Vacić</c:v>
                </c:pt>
                <c:pt idx="21">
                  <c:v>Zajedno za Vojvodinu</c:v>
                </c:pt>
                <c:pt idx="22">
                  <c:v>Romska partija</c:v>
                </c:pt>
                <c:pt idx="23">
                  <c:v>SDA</c:v>
                </c:pt>
              </c:strCache>
            </c:strRef>
          </c:cat>
          <c:val>
            <c:numRef>
              <c:f>Svi!$J$5:$J$28</c:f>
              <c:numCache>
                <c:formatCode>General</c:formatCode>
                <c:ptCount val="24"/>
                <c:pt idx="0">
                  <c:v>20</c:v>
                </c:pt>
                <c:pt idx="1">
                  <c:v>2</c:v>
                </c:pt>
                <c:pt idx="2">
                  <c:v>16</c:v>
                </c:pt>
                <c:pt idx="3">
                  <c:v>10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D-45C2-B788-9B1DCB232965}"/>
            </c:ext>
          </c:extLst>
        </c:ser>
        <c:ser>
          <c:idx val="1"/>
          <c:order val="1"/>
          <c:tx>
            <c:v>neutralno</c:v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Svi!$B$5:$B$29</c:f>
              <c:strCache>
                <c:ptCount val="24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</c:v>
                </c:pt>
                <c:pt idx="3">
                  <c:v>Zdravko Ponoš</c:v>
                </c:pt>
                <c:pt idx="4">
                  <c:v>Ostali sa listi Ujedinjeni za pobedu Srbije</c:v>
                </c:pt>
                <c:pt idx="5">
                  <c:v>Boris Tadić</c:v>
                </c:pt>
                <c:pt idx="6">
                  <c:v>Ostali iz Ajmo ljudi</c:v>
                </c:pt>
                <c:pt idx="7">
                  <c:v>Biljana Stojković</c:v>
                </c:pt>
                <c:pt idx="8">
                  <c:v>Ostali iz Moramo</c:v>
                </c:pt>
                <c:pt idx="9">
                  <c:v>Ivica Dačić </c:v>
                </c:pt>
                <c:pt idx="10">
                  <c:v>Ostali sa liste SPS-JS</c:v>
                </c:pt>
                <c:pt idx="11">
                  <c:v>Boško Obradović</c:v>
                </c:pt>
                <c:pt idx="12">
                  <c:v>Ostali sa liste Patriotski blok</c:v>
                </c:pt>
                <c:pt idx="13">
                  <c:v>Zavetnici</c:v>
                </c:pt>
                <c:pt idx="14">
                  <c:v>Miloš Jovanović </c:v>
                </c:pt>
                <c:pt idx="15">
                  <c:v>Ostali NADA</c:v>
                </c:pt>
                <c:pt idx="16">
                  <c:v>Suverenisti</c:v>
                </c:pt>
                <c:pt idx="17">
                  <c:v>SRS</c:v>
                </c:pt>
                <c:pt idx="18">
                  <c:v>Muftijin amanet</c:v>
                </c:pt>
                <c:pt idx="19">
                  <c:v>SVM</c:v>
                </c:pt>
                <c:pt idx="20">
                  <c:v>Miša Vacić</c:v>
                </c:pt>
                <c:pt idx="21">
                  <c:v>Zajedno za Vojvodinu</c:v>
                </c:pt>
                <c:pt idx="22">
                  <c:v>Romska partija</c:v>
                </c:pt>
                <c:pt idx="23">
                  <c:v>SDA</c:v>
                </c:pt>
              </c:strCache>
            </c:strRef>
          </c:cat>
          <c:val>
            <c:numRef>
              <c:f>Svi!$I$5:$I$28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CD-45C2-B788-9B1DCB232965}"/>
            </c:ext>
          </c:extLst>
        </c:ser>
        <c:ser>
          <c:idx val="2"/>
          <c:order val="2"/>
          <c:tx>
            <c:v>pozitivno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2.1555042340261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CD-45C2-B788-9B1DCB232965}"/>
                </c:ext>
              </c:extLst>
            </c:dLbl>
            <c:dLbl>
              <c:idx val="1"/>
              <c:layout>
                <c:manualLayout>
                  <c:x val="0"/>
                  <c:y val="-1.8475750577367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CD-45C2-B788-9B1DCB232965}"/>
                </c:ext>
              </c:extLst>
            </c:dLbl>
            <c:dLbl>
              <c:idx val="2"/>
              <c:layout>
                <c:manualLayout>
                  <c:x val="-1.7543859649122903E-2"/>
                  <c:y val="-2.1555042340261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CD-45C2-B788-9B1DCB232965}"/>
                </c:ext>
              </c:extLst>
            </c:dLbl>
            <c:dLbl>
              <c:idx val="3"/>
              <c:layout>
                <c:manualLayout>
                  <c:x val="-4.3859649122806234E-3"/>
                  <c:y val="-9.2378752886836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CD-45C2-B788-9B1DCB2329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Svi!$B$5:$B$29</c:f>
              <c:strCache>
                <c:ptCount val="24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</c:v>
                </c:pt>
                <c:pt idx="3">
                  <c:v>Zdravko Ponoš</c:v>
                </c:pt>
                <c:pt idx="4">
                  <c:v>Ostali sa listi Ujedinjeni za pobedu Srbije</c:v>
                </c:pt>
                <c:pt idx="5">
                  <c:v>Boris Tadić</c:v>
                </c:pt>
                <c:pt idx="6">
                  <c:v>Ostali iz Ajmo ljudi</c:v>
                </c:pt>
                <c:pt idx="7">
                  <c:v>Biljana Stojković</c:v>
                </c:pt>
                <c:pt idx="8">
                  <c:v>Ostali iz Moramo</c:v>
                </c:pt>
                <c:pt idx="9">
                  <c:v>Ivica Dačić </c:v>
                </c:pt>
                <c:pt idx="10">
                  <c:v>Ostali sa liste SPS-JS</c:v>
                </c:pt>
                <c:pt idx="11">
                  <c:v>Boško Obradović</c:v>
                </c:pt>
                <c:pt idx="12">
                  <c:v>Ostali sa liste Patriotski blok</c:v>
                </c:pt>
                <c:pt idx="13">
                  <c:v>Zavetnici</c:v>
                </c:pt>
                <c:pt idx="14">
                  <c:v>Miloš Jovanović </c:v>
                </c:pt>
                <c:pt idx="15">
                  <c:v>Ostali NADA</c:v>
                </c:pt>
                <c:pt idx="16">
                  <c:v>Suverenisti</c:v>
                </c:pt>
                <c:pt idx="17">
                  <c:v>SRS</c:v>
                </c:pt>
                <c:pt idx="18">
                  <c:v>Muftijin amanet</c:v>
                </c:pt>
                <c:pt idx="19">
                  <c:v>SVM</c:v>
                </c:pt>
                <c:pt idx="20">
                  <c:v>Miša Vacić</c:v>
                </c:pt>
                <c:pt idx="21">
                  <c:v>Zajedno za Vojvodinu</c:v>
                </c:pt>
                <c:pt idx="22">
                  <c:v>Romska partija</c:v>
                </c:pt>
                <c:pt idx="23">
                  <c:v>SDA</c:v>
                </c:pt>
              </c:strCache>
            </c:strRef>
          </c:cat>
          <c:val>
            <c:numRef>
              <c:f>Svi!$H$5:$H$28</c:f>
              <c:numCache>
                <c:formatCode>General</c:formatCode>
                <c:ptCount val="24"/>
                <c:pt idx="0">
                  <c:v>71</c:v>
                </c:pt>
                <c:pt idx="1">
                  <c:v>32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8CD-45C2-B788-9B1DCB232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6823936"/>
        <c:axId val="76842112"/>
        <c:axId val="0"/>
      </c:bar3DChart>
      <c:catAx>
        <c:axId val="76823936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crossAx val="76842112"/>
        <c:crosses val="autoZero"/>
        <c:auto val="1"/>
        <c:lblAlgn val="ctr"/>
        <c:lblOffset val="100"/>
        <c:noMultiLvlLbl val="0"/>
      </c:catAx>
      <c:valAx>
        <c:axId val="768421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76823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79043524801554"/>
          <c:y val="6.4737022713150322E-2"/>
          <c:w val="0.81533983754785255"/>
          <c:h val="0.89757157563785051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.25351376060715547"/>
                  <c:y val="2.840643991036633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DE-487F-BEC9-869A7687C044}"/>
                </c:ext>
              </c:extLst>
            </c:dLbl>
            <c:dLbl>
              <c:idx val="1"/>
              <c:layout>
                <c:manualLayout>
                  <c:x val="0.16731908200072287"/>
                  <c:y val="1.420321995518317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DE-487F-BEC9-869A7687C044}"/>
                </c:ext>
              </c:extLst>
            </c:dLbl>
            <c:dLbl>
              <c:idx val="2"/>
              <c:layout>
                <c:manualLayout>
                  <c:x val="0.1698542196067942"/>
                  <c:y val="1.8039509665078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DE-487F-BEC9-869A7687C044}"/>
                </c:ext>
              </c:extLst>
            </c:dLbl>
            <c:dLbl>
              <c:idx val="3"/>
              <c:layout>
                <c:manualLayout>
                  <c:x val="7.0983852970003536E-2"/>
                  <c:y val="-5.4114268029247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DE-487F-BEC9-869A7687C044}"/>
                </c:ext>
              </c:extLst>
            </c:dLbl>
            <c:dLbl>
              <c:idx val="4"/>
              <c:layout>
                <c:manualLayout>
                  <c:x val="6.97162841669678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DE-487F-BEC9-869A7687C044}"/>
                </c:ext>
              </c:extLst>
            </c:dLbl>
            <c:dLbl>
              <c:idx val="5"/>
              <c:layout>
                <c:manualLayout>
                  <c:x val="3.92946328941091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DE-487F-BEC9-869A7687C044}"/>
                </c:ext>
              </c:extLst>
            </c:dLbl>
            <c:dLbl>
              <c:idx val="6"/>
              <c:layout>
                <c:manualLayout>
                  <c:x val="6.3378440151788881E-2"/>
                  <c:y val="6.61388968824559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DE-487F-BEC9-869A7687C044}"/>
                </c:ext>
              </c:extLst>
            </c:dLbl>
            <c:dLbl>
              <c:idx val="7"/>
              <c:layout>
                <c:manualLayout>
                  <c:x val="2.78865136667871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DE-487F-BEC9-869A7687C044}"/>
                </c:ext>
              </c:extLst>
            </c:dLbl>
            <c:dLbl>
              <c:idx val="8"/>
              <c:layout>
                <c:manualLayout>
                  <c:x val="3.80270640910733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DE-487F-BEC9-869A7687C044}"/>
                </c:ext>
              </c:extLst>
            </c:dLbl>
            <c:dLbl>
              <c:idx val="9"/>
              <c:layout>
                <c:manualLayout>
                  <c:x val="2.9154082469822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DE-487F-BEC9-869A7687C044}"/>
                </c:ext>
              </c:extLst>
            </c:dLbl>
            <c:dLbl>
              <c:idx val="10"/>
              <c:layout>
                <c:manualLayout>
                  <c:x val="3.67594952880375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DE-487F-BEC9-869A7687C0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Svi!$B$5:$B$29</c:f>
              <c:strCache>
                <c:ptCount val="24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</c:v>
                </c:pt>
                <c:pt idx="3">
                  <c:v>Zdravko Ponoš</c:v>
                </c:pt>
                <c:pt idx="4">
                  <c:v>Ostali sa listi Ujedinjeni za pobedu Srbije</c:v>
                </c:pt>
                <c:pt idx="5">
                  <c:v>Boris Tadić</c:v>
                </c:pt>
                <c:pt idx="6">
                  <c:v>Ostali iz Ajmo ljudi</c:v>
                </c:pt>
                <c:pt idx="7">
                  <c:v>Biljana Stojković</c:v>
                </c:pt>
                <c:pt idx="8">
                  <c:v>Ostali iz Moramo</c:v>
                </c:pt>
                <c:pt idx="9">
                  <c:v>Ivica Dačić </c:v>
                </c:pt>
                <c:pt idx="10">
                  <c:v>Ostali sa liste SPS-JS</c:v>
                </c:pt>
                <c:pt idx="11">
                  <c:v>Boško Obradović</c:v>
                </c:pt>
                <c:pt idx="12">
                  <c:v>Ostali sa liste Patriotski blok</c:v>
                </c:pt>
                <c:pt idx="13">
                  <c:v>Zavetnici</c:v>
                </c:pt>
                <c:pt idx="14">
                  <c:v>Miloš Jovanović </c:v>
                </c:pt>
                <c:pt idx="15">
                  <c:v>Ostali NADA</c:v>
                </c:pt>
                <c:pt idx="16">
                  <c:v>Suverenisti</c:v>
                </c:pt>
                <c:pt idx="17">
                  <c:v>SRS</c:v>
                </c:pt>
                <c:pt idx="18">
                  <c:v>Muftijin amanet</c:v>
                </c:pt>
                <c:pt idx="19">
                  <c:v>SVM</c:v>
                </c:pt>
                <c:pt idx="20">
                  <c:v>Miša Vacić</c:v>
                </c:pt>
                <c:pt idx="21">
                  <c:v>Zajedno za Vojvodinu</c:v>
                </c:pt>
                <c:pt idx="22">
                  <c:v>Romska partija</c:v>
                </c:pt>
                <c:pt idx="23">
                  <c:v>SDA</c:v>
                </c:pt>
              </c:strCache>
            </c:strRef>
          </c:cat>
          <c:val>
            <c:numRef>
              <c:f>Svi!$F$5:$F$28</c:f>
              <c:numCache>
                <c:formatCode>General</c:formatCode>
                <c:ptCount val="24"/>
                <c:pt idx="0">
                  <c:v>309</c:v>
                </c:pt>
                <c:pt idx="1">
                  <c:v>160</c:v>
                </c:pt>
                <c:pt idx="2">
                  <c:v>41</c:v>
                </c:pt>
                <c:pt idx="3">
                  <c:v>30</c:v>
                </c:pt>
                <c:pt idx="4">
                  <c:v>41</c:v>
                </c:pt>
                <c:pt idx="5">
                  <c:v>12</c:v>
                </c:pt>
                <c:pt idx="6">
                  <c:v>9</c:v>
                </c:pt>
                <c:pt idx="7">
                  <c:v>7</c:v>
                </c:pt>
                <c:pt idx="8">
                  <c:v>13</c:v>
                </c:pt>
                <c:pt idx="9">
                  <c:v>11</c:v>
                </c:pt>
                <c:pt idx="10">
                  <c:v>8</c:v>
                </c:pt>
                <c:pt idx="11">
                  <c:v>6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7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DE-487F-BEC9-869A7687C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gapDepth val="331"/>
        <c:shape val="cylinder"/>
        <c:axId val="79247616"/>
        <c:axId val="79253504"/>
        <c:axId val="0"/>
      </c:bar3DChart>
      <c:catAx>
        <c:axId val="79247616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9253504"/>
        <c:crosses val="autoZero"/>
        <c:auto val="1"/>
        <c:lblAlgn val="ctr"/>
        <c:lblOffset val="100"/>
        <c:noMultiLvlLbl val="0"/>
      </c:catAx>
      <c:valAx>
        <c:axId val="7925350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924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Svi!$B$5:$B$29</c:f>
              <c:strCache>
                <c:ptCount val="24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</c:v>
                </c:pt>
                <c:pt idx="3">
                  <c:v>Zdravko Ponoš</c:v>
                </c:pt>
                <c:pt idx="4">
                  <c:v>Ostali sa listi Ujedinjeni za pobedu Srbije</c:v>
                </c:pt>
                <c:pt idx="5">
                  <c:v>Boris Tadić</c:v>
                </c:pt>
                <c:pt idx="6">
                  <c:v>Ostali iz Ajmo ljudi</c:v>
                </c:pt>
                <c:pt idx="7">
                  <c:v>Biljana Stojković</c:v>
                </c:pt>
                <c:pt idx="8">
                  <c:v>Ostali iz Moramo</c:v>
                </c:pt>
                <c:pt idx="9">
                  <c:v>Ivica Dačić </c:v>
                </c:pt>
                <c:pt idx="10">
                  <c:v>Ostali sa liste SPS-JS</c:v>
                </c:pt>
                <c:pt idx="11">
                  <c:v>Boško Obradović</c:v>
                </c:pt>
                <c:pt idx="12">
                  <c:v>Ostali sa liste Patriotski blok</c:v>
                </c:pt>
                <c:pt idx="13">
                  <c:v>Zavetnici</c:v>
                </c:pt>
                <c:pt idx="14">
                  <c:v>Miloš Jovanović </c:v>
                </c:pt>
                <c:pt idx="15">
                  <c:v>Ostali NADA</c:v>
                </c:pt>
                <c:pt idx="16">
                  <c:v>Suverenisti</c:v>
                </c:pt>
                <c:pt idx="17">
                  <c:v>SRS</c:v>
                </c:pt>
                <c:pt idx="18">
                  <c:v>Muftijin amanet</c:v>
                </c:pt>
                <c:pt idx="19">
                  <c:v>SVM</c:v>
                </c:pt>
                <c:pt idx="20">
                  <c:v>Miša Vacić</c:v>
                </c:pt>
                <c:pt idx="21">
                  <c:v>Zajedno za Vojvodinu</c:v>
                </c:pt>
                <c:pt idx="22">
                  <c:v>Romska partija</c:v>
                </c:pt>
                <c:pt idx="23">
                  <c:v>SDA</c:v>
                </c:pt>
              </c:strCache>
            </c:strRef>
          </c:cat>
          <c:val>
            <c:numRef>
              <c:f>Svi!$K$5:$K$28</c:f>
              <c:numCache>
                <c:formatCode>General</c:formatCode>
                <c:ptCount val="24"/>
                <c:pt idx="0">
                  <c:v>92</c:v>
                </c:pt>
                <c:pt idx="1">
                  <c:v>34</c:v>
                </c:pt>
                <c:pt idx="2">
                  <c:v>16</c:v>
                </c:pt>
                <c:pt idx="3">
                  <c:v>14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0-4AFC-A729-BA8EEDF3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gapDepth val="285"/>
        <c:shape val="cylinder"/>
        <c:axId val="79571584"/>
        <c:axId val="79573376"/>
        <c:axId val="0"/>
      </c:bar3DChart>
      <c:catAx>
        <c:axId val="79571584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9573376"/>
        <c:crosses val="autoZero"/>
        <c:auto val="1"/>
        <c:lblAlgn val="ctr"/>
        <c:lblOffset val="100"/>
        <c:noMultiLvlLbl val="0"/>
      </c:catAx>
      <c:valAx>
        <c:axId val="7957337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957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827159305608124E-2"/>
          <c:y val="3.5382648015089196E-2"/>
          <c:w val="0.73493420321151626"/>
          <c:h val="0.94012167258985291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(Svi!$B$5:$B$5,Svi!$B$6:$B$29)</c:f>
              <c:strCache>
                <c:ptCount val="24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</c:v>
                </c:pt>
                <c:pt idx="3">
                  <c:v>Zdravko Ponoš</c:v>
                </c:pt>
                <c:pt idx="4">
                  <c:v>Ostali sa listi Ujedinjeni za pobedu Srbije</c:v>
                </c:pt>
                <c:pt idx="5">
                  <c:v>Boris Tadić</c:v>
                </c:pt>
                <c:pt idx="6">
                  <c:v>Ostali iz Ajmo ljudi</c:v>
                </c:pt>
                <c:pt idx="7">
                  <c:v>Biljana Stojković</c:v>
                </c:pt>
                <c:pt idx="8">
                  <c:v>Ostali iz Moramo</c:v>
                </c:pt>
                <c:pt idx="9">
                  <c:v>Ivica Dačić </c:v>
                </c:pt>
                <c:pt idx="10">
                  <c:v>Ostali sa liste SPS-JS</c:v>
                </c:pt>
                <c:pt idx="11">
                  <c:v>Boško Obradović</c:v>
                </c:pt>
                <c:pt idx="12">
                  <c:v>Ostali sa liste Patriotski blok</c:v>
                </c:pt>
                <c:pt idx="13">
                  <c:v>Zavetnici</c:v>
                </c:pt>
                <c:pt idx="14">
                  <c:v>Miloš Jovanović </c:v>
                </c:pt>
                <c:pt idx="15">
                  <c:v>Ostali NADA</c:v>
                </c:pt>
                <c:pt idx="16">
                  <c:v>Suverenisti</c:v>
                </c:pt>
                <c:pt idx="17">
                  <c:v>SRS</c:v>
                </c:pt>
                <c:pt idx="18">
                  <c:v>Muftijin amanet</c:v>
                </c:pt>
                <c:pt idx="19">
                  <c:v>SVM</c:v>
                </c:pt>
                <c:pt idx="20">
                  <c:v>Miša Vacić</c:v>
                </c:pt>
                <c:pt idx="21">
                  <c:v>Zajedno za Vojvodinu</c:v>
                </c:pt>
                <c:pt idx="22">
                  <c:v>Romska partija</c:v>
                </c:pt>
                <c:pt idx="23">
                  <c:v>SDA</c:v>
                </c:pt>
              </c:strCache>
            </c:strRef>
          </c:cat>
          <c:val>
            <c:numRef>
              <c:f>(Svi!$C$5:$C$5,Svi!$C$6:$C$28)</c:f>
              <c:numCache>
                <c:formatCode>General</c:formatCode>
                <c:ptCount val="24"/>
                <c:pt idx="0">
                  <c:v>264</c:v>
                </c:pt>
                <c:pt idx="1">
                  <c:v>141</c:v>
                </c:pt>
                <c:pt idx="2">
                  <c:v>2</c:v>
                </c:pt>
                <c:pt idx="3">
                  <c:v>11</c:v>
                </c:pt>
                <c:pt idx="4">
                  <c:v>21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12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7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C-45A8-B40D-977AED3AD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1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827159305608124E-2"/>
          <c:y val="3.5382648015089196E-2"/>
          <c:w val="0.74332926448290193"/>
          <c:h val="0.95100864120987871"/>
        </c:manualLayout>
      </c:layout>
      <c:pie3DChart>
        <c:varyColors val="1"/>
        <c:ser>
          <c:idx val="0"/>
          <c:order val="0"/>
          <c:explosion val="14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(Svi!$B$5:$B$5,Svi!$B$6:$B$29)</c:f>
              <c:strCache>
                <c:ptCount val="24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</c:v>
                </c:pt>
                <c:pt idx="3">
                  <c:v>Zdravko Ponoš</c:v>
                </c:pt>
                <c:pt idx="4">
                  <c:v>Ostali sa listi Ujedinjeni za pobedu Srbije</c:v>
                </c:pt>
                <c:pt idx="5">
                  <c:v>Boris Tadić</c:v>
                </c:pt>
                <c:pt idx="6">
                  <c:v>Ostali iz Ajmo ljudi</c:v>
                </c:pt>
                <c:pt idx="7">
                  <c:v>Biljana Stojković</c:v>
                </c:pt>
                <c:pt idx="8">
                  <c:v>Ostali iz Moramo</c:v>
                </c:pt>
                <c:pt idx="9">
                  <c:v>Ivica Dačić </c:v>
                </c:pt>
                <c:pt idx="10">
                  <c:v>Ostali sa liste SPS-JS</c:v>
                </c:pt>
                <c:pt idx="11">
                  <c:v>Boško Obradović</c:v>
                </c:pt>
                <c:pt idx="12">
                  <c:v>Ostali sa liste Patriotski blok</c:v>
                </c:pt>
                <c:pt idx="13">
                  <c:v>Zavetnici</c:v>
                </c:pt>
                <c:pt idx="14">
                  <c:v>Miloš Jovanović </c:v>
                </c:pt>
                <c:pt idx="15">
                  <c:v>Ostali NADA</c:v>
                </c:pt>
                <c:pt idx="16">
                  <c:v>Suverenisti</c:v>
                </c:pt>
                <c:pt idx="17">
                  <c:v>SRS</c:v>
                </c:pt>
                <c:pt idx="18">
                  <c:v>Muftijin amanet</c:v>
                </c:pt>
                <c:pt idx="19">
                  <c:v>SVM</c:v>
                </c:pt>
                <c:pt idx="20">
                  <c:v>Miša Vacić</c:v>
                </c:pt>
                <c:pt idx="21">
                  <c:v>Zajedno za Vojvodinu</c:v>
                </c:pt>
                <c:pt idx="22">
                  <c:v>Romska partija</c:v>
                </c:pt>
                <c:pt idx="23">
                  <c:v>SDA</c:v>
                </c:pt>
              </c:strCache>
            </c:strRef>
          </c:cat>
          <c:val>
            <c:numRef>
              <c:f>(Svi!$E$5:$E$5,Svi!$E$6:$E$28)</c:f>
              <c:numCache>
                <c:formatCode>General</c:formatCode>
                <c:ptCount val="24"/>
                <c:pt idx="0">
                  <c:v>41</c:v>
                </c:pt>
                <c:pt idx="1">
                  <c:v>15</c:v>
                </c:pt>
                <c:pt idx="2">
                  <c:v>38</c:v>
                </c:pt>
                <c:pt idx="3">
                  <c:v>19</c:v>
                </c:pt>
                <c:pt idx="4">
                  <c:v>19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B-4A61-A3AF-977DF407A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negativno</c:v>
          </c:tx>
          <c:spPr>
            <a:solidFill>
              <a:srgbClr val="FF0000"/>
            </a:solidFill>
          </c:spPr>
          <c:invertIfNegative val="0"/>
          <c:cat>
            <c:strRef>
              <c:f>'Liste zbirno'!$B$5:$B$20</c:f>
              <c:strCache>
                <c:ptCount val="16"/>
                <c:pt idx="0">
                  <c:v>Aleksandar Vučić i ostali SNS zbirno</c:v>
                </c:pt>
                <c:pt idx="1">
                  <c:v>Zdravko Ponoš i ostali UPS zbirno</c:v>
                </c:pt>
                <c:pt idx="2">
                  <c:v>Ajmo ljudi zbirno</c:v>
                </c:pt>
                <c:pt idx="3">
                  <c:v>Biljana Stojković i ostali Moramo zbirno</c:v>
                </c:pt>
                <c:pt idx="4">
                  <c:v>SPS-JS-ZS zbirno</c:v>
                </c:pt>
                <c:pt idx="5">
                  <c:v>Boško Obradović i Patriotski blok zibrno</c:v>
                </c:pt>
                <c:pt idx="6">
                  <c:v>Suverenisti</c:v>
                </c:pt>
                <c:pt idx="7">
                  <c:v>Miloš Jovanović i NADA zbirno</c:v>
                </c:pt>
                <c:pt idx="8">
                  <c:v>Zavetnici zbirno</c:v>
                </c:pt>
                <c:pt idx="9">
                  <c:v>SRS</c:v>
                </c:pt>
                <c:pt idx="10">
                  <c:v>Muftijin amanet</c:v>
                </c:pt>
                <c:pt idx="11">
                  <c:v>SVM</c:v>
                </c:pt>
                <c:pt idx="12">
                  <c:v>Miša Vacić</c:v>
                </c:pt>
                <c:pt idx="13">
                  <c:v>Zajedno za Vojvodinu</c:v>
                </c:pt>
                <c:pt idx="14">
                  <c:v>Romska partija</c:v>
                </c:pt>
                <c:pt idx="15">
                  <c:v>SDA</c:v>
                </c:pt>
              </c:strCache>
            </c:strRef>
          </c:cat>
          <c:val>
            <c:numRef>
              <c:f>Svi!$E$5:$E$28</c:f>
              <c:numCache>
                <c:formatCode>General</c:formatCode>
                <c:ptCount val="24"/>
                <c:pt idx="0">
                  <c:v>41</c:v>
                </c:pt>
                <c:pt idx="1">
                  <c:v>15</c:v>
                </c:pt>
                <c:pt idx="2">
                  <c:v>38</c:v>
                </c:pt>
                <c:pt idx="3">
                  <c:v>19</c:v>
                </c:pt>
                <c:pt idx="4">
                  <c:v>19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3-45D2-A289-FF458556CD00}"/>
            </c:ext>
          </c:extLst>
        </c:ser>
        <c:ser>
          <c:idx val="1"/>
          <c:order val="1"/>
          <c:tx>
            <c:v>neutralno</c:v>
          </c:tx>
          <c:spPr>
            <a:solidFill>
              <a:srgbClr val="FFFF00"/>
            </a:solidFill>
          </c:spPr>
          <c:invertIfNegative val="0"/>
          <c:cat>
            <c:strRef>
              <c:f>'Liste zbirno'!$B$5:$B$20</c:f>
              <c:strCache>
                <c:ptCount val="16"/>
                <c:pt idx="0">
                  <c:v>Aleksandar Vučić i ostali SNS zbirno</c:v>
                </c:pt>
                <c:pt idx="1">
                  <c:v>Zdravko Ponoš i ostali UPS zbirno</c:v>
                </c:pt>
                <c:pt idx="2">
                  <c:v>Ajmo ljudi zbirno</c:v>
                </c:pt>
                <c:pt idx="3">
                  <c:v>Biljana Stojković i ostali Moramo zbirno</c:v>
                </c:pt>
                <c:pt idx="4">
                  <c:v>SPS-JS-ZS zbirno</c:v>
                </c:pt>
                <c:pt idx="5">
                  <c:v>Boško Obradović i Patriotski blok zibrno</c:v>
                </c:pt>
                <c:pt idx="6">
                  <c:v>Suverenisti</c:v>
                </c:pt>
                <c:pt idx="7">
                  <c:v>Miloš Jovanović i NADA zbirno</c:v>
                </c:pt>
                <c:pt idx="8">
                  <c:v>Zavetnici zbirno</c:v>
                </c:pt>
                <c:pt idx="9">
                  <c:v>SRS</c:v>
                </c:pt>
                <c:pt idx="10">
                  <c:v>Muftijin amanet</c:v>
                </c:pt>
                <c:pt idx="11">
                  <c:v>SVM</c:v>
                </c:pt>
                <c:pt idx="12">
                  <c:v>Miša Vacić</c:v>
                </c:pt>
                <c:pt idx="13">
                  <c:v>Zajedno za Vojvodinu</c:v>
                </c:pt>
                <c:pt idx="14">
                  <c:v>Romska partija</c:v>
                </c:pt>
                <c:pt idx="15">
                  <c:v>SDA</c:v>
                </c:pt>
              </c:strCache>
            </c:strRef>
          </c:cat>
          <c:val>
            <c:numRef>
              <c:f>Svi!$D$5:$D$28</c:f>
              <c:numCache>
                <c:formatCode>General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3-45D2-A289-FF458556CD00}"/>
            </c:ext>
          </c:extLst>
        </c:ser>
        <c:ser>
          <c:idx val="2"/>
          <c:order val="2"/>
          <c:tx>
            <c:v>pozitivno</c:v>
          </c:tx>
          <c:spPr>
            <a:solidFill>
              <a:srgbClr val="00B050"/>
            </a:solidFill>
          </c:spPr>
          <c:invertIfNegative val="0"/>
          <c:cat>
            <c:strRef>
              <c:f>'Liste zbirno'!$B$5:$B$20</c:f>
              <c:strCache>
                <c:ptCount val="16"/>
                <c:pt idx="0">
                  <c:v>Aleksandar Vučić i ostali SNS zbirno</c:v>
                </c:pt>
                <c:pt idx="1">
                  <c:v>Zdravko Ponoš i ostali UPS zbirno</c:v>
                </c:pt>
                <c:pt idx="2">
                  <c:v>Ajmo ljudi zbirno</c:v>
                </c:pt>
                <c:pt idx="3">
                  <c:v>Biljana Stojković i ostali Moramo zbirno</c:v>
                </c:pt>
                <c:pt idx="4">
                  <c:v>SPS-JS-ZS zbirno</c:v>
                </c:pt>
                <c:pt idx="5">
                  <c:v>Boško Obradović i Patriotski blok zibrno</c:v>
                </c:pt>
                <c:pt idx="6">
                  <c:v>Suverenisti</c:v>
                </c:pt>
                <c:pt idx="7">
                  <c:v>Miloš Jovanović i NADA zbirno</c:v>
                </c:pt>
                <c:pt idx="8">
                  <c:v>Zavetnici zbirno</c:v>
                </c:pt>
                <c:pt idx="9">
                  <c:v>SRS</c:v>
                </c:pt>
                <c:pt idx="10">
                  <c:v>Muftijin amanet</c:v>
                </c:pt>
                <c:pt idx="11">
                  <c:v>SVM</c:v>
                </c:pt>
                <c:pt idx="12">
                  <c:v>Miša Vacić</c:v>
                </c:pt>
                <c:pt idx="13">
                  <c:v>Zajedno za Vojvodinu</c:v>
                </c:pt>
                <c:pt idx="14">
                  <c:v>Romska partija</c:v>
                </c:pt>
                <c:pt idx="15">
                  <c:v>SDA</c:v>
                </c:pt>
              </c:strCache>
            </c:strRef>
          </c:cat>
          <c:val>
            <c:numRef>
              <c:f>Svi!$C$5:$C$28</c:f>
              <c:numCache>
                <c:formatCode>General</c:formatCode>
                <c:ptCount val="24"/>
                <c:pt idx="0">
                  <c:v>264</c:v>
                </c:pt>
                <c:pt idx="1">
                  <c:v>141</c:v>
                </c:pt>
                <c:pt idx="2">
                  <c:v>2</c:v>
                </c:pt>
                <c:pt idx="3">
                  <c:v>11</c:v>
                </c:pt>
                <c:pt idx="4">
                  <c:v>21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12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7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23-45D2-A289-FF458556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5921664"/>
        <c:axId val="75935744"/>
        <c:axId val="0"/>
      </c:bar3DChart>
      <c:catAx>
        <c:axId val="75921664"/>
        <c:scaling>
          <c:orientation val="maxMin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75935744"/>
        <c:crosses val="autoZero"/>
        <c:auto val="1"/>
        <c:lblAlgn val="ctr"/>
        <c:lblOffset val="100"/>
        <c:noMultiLvlLbl val="0"/>
      </c:catAx>
      <c:valAx>
        <c:axId val="7593574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75921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negativno</c:v>
          </c:tx>
          <c:spPr>
            <a:solidFill>
              <a:srgbClr val="FF0000"/>
            </a:solidFill>
          </c:spPr>
          <c:invertIfNegative val="0"/>
          <c:dLbls>
            <c:dLbl>
              <c:idx val="1"/>
              <c:layout>
                <c:manualLayout>
                  <c:x val="-4.3860359357393948E-3"/>
                  <c:y val="-8.69734147028588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66-476D-A309-4F8FC49BEC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'Liste zbirno'!$B$5:$B$20</c:f>
              <c:strCache>
                <c:ptCount val="16"/>
                <c:pt idx="0">
                  <c:v>Aleksandar Vučić i ostali SNS zbirno</c:v>
                </c:pt>
                <c:pt idx="1">
                  <c:v>Zdravko Ponoš i ostali UPS zbirno</c:v>
                </c:pt>
                <c:pt idx="2">
                  <c:v>Ajmo ljudi zbirno</c:v>
                </c:pt>
                <c:pt idx="3">
                  <c:v>Biljana Stojković i ostali Moramo zbirno</c:v>
                </c:pt>
                <c:pt idx="4">
                  <c:v>SPS-JS-ZS zbirno</c:v>
                </c:pt>
                <c:pt idx="5">
                  <c:v>Boško Obradović i Patriotski blok zibrno</c:v>
                </c:pt>
                <c:pt idx="6">
                  <c:v>Suverenisti</c:v>
                </c:pt>
                <c:pt idx="7">
                  <c:v>Miloš Jovanović i NADA zbirno</c:v>
                </c:pt>
                <c:pt idx="8">
                  <c:v>Zavetnici zbirno</c:v>
                </c:pt>
                <c:pt idx="9">
                  <c:v>SRS</c:v>
                </c:pt>
                <c:pt idx="10">
                  <c:v>Muftijin amanet</c:v>
                </c:pt>
                <c:pt idx="11">
                  <c:v>SVM</c:v>
                </c:pt>
                <c:pt idx="12">
                  <c:v>Miša Vacić</c:v>
                </c:pt>
                <c:pt idx="13">
                  <c:v>Zajedno za Vojvodinu</c:v>
                </c:pt>
                <c:pt idx="14">
                  <c:v>Romska partija</c:v>
                </c:pt>
                <c:pt idx="15">
                  <c:v>SDA</c:v>
                </c:pt>
              </c:strCache>
            </c:strRef>
          </c:cat>
          <c:val>
            <c:numRef>
              <c:f>'Liste zbirno'!$J$5:$J$20</c:f>
              <c:numCache>
                <c:formatCode>General</c:formatCode>
                <c:ptCount val="16"/>
                <c:pt idx="0">
                  <c:v>22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66-476D-A309-4F8FC49BEC85}"/>
            </c:ext>
          </c:extLst>
        </c:ser>
        <c:ser>
          <c:idx val="1"/>
          <c:order val="1"/>
          <c:tx>
            <c:v>neutralno</c:v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'Liste zbirno'!$B$5:$B$20</c:f>
              <c:strCache>
                <c:ptCount val="16"/>
                <c:pt idx="0">
                  <c:v>Aleksandar Vučić i ostali SNS zbirno</c:v>
                </c:pt>
                <c:pt idx="1">
                  <c:v>Zdravko Ponoš i ostali UPS zbirno</c:v>
                </c:pt>
                <c:pt idx="2">
                  <c:v>Ajmo ljudi zbirno</c:v>
                </c:pt>
                <c:pt idx="3">
                  <c:v>Biljana Stojković i ostali Moramo zbirno</c:v>
                </c:pt>
                <c:pt idx="4">
                  <c:v>SPS-JS-ZS zbirno</c:v>
                </c:pt>
                <c:pt idx="5">
                  <c:v>Boško Obradović i Patriotski blok zibrno</c:v>
                </c:pt>
                <c:pt idx="6">
                  <c:v>Suverenisti</c:v>
                </c:pt>
                <c:pt idx="7">
                  <c:v>Miloš Jovanović i NADA zbirno</c:v>
                </c:pt>
                <c:pt idx="8">
                  <c:v>Zavetnici zbirno</c:v>
                </c:pt>
                <c:pt idx="9">
                  <c:v>SRS</c:v>
                </c:pt>
                <c:pt idx="10">
                  <c:v>Muftijin amanet</c:v>
                </c:pt>
                <c:pt idx="11">
                  <c:v>SVM</c:v>
                </c:pt>
                <c:pt idx="12">
                  <c:v>Miša Vacić</c:v>
                </c:pt>
                <c:pt idx="13">
                  <c:v>Zajedno za Vojvodinu</c:v>
                </c:pt>
                <c:pt idx="14">
                  <c:v>Romska partija</c:v>
                </c:pt>
                <c:pt idx="15">
                  <c:v>SDA</c:v>
                </c:pt>
              </c:strCache>
            </c:strRef>
          </c:cat>
          <c:val>
            <c:numRef>
              <c:f>Svi!$I$5:$I$28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66-476D-A309-4F8FC49BEC85}"/>
            </c:ext>
          </c:extLst>
        </c:ser>
        <c:ser>
          <c:idx val="2"/>
          <c:order val="2"/>
          <c:tx>
            <c:v>pozitivno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-1.4995715509854407E-2"/>
                  <c:y val="2.2446095534996977E-3"/>
                </c:manualLayout>
              </c:layout>
              <c:tx>
                <c:rich>
                  <a:bodyPr/>
                  <a:lstStyle/>
                  <a:p>
                    <a:fld id="{5E73E8FD-DD6F-4441-80D8-2AA970051972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{5E73E8FD-DD6F-4441-80D8-2AA970051972}</c15:txfldGUID>
                      <c15:f>'Liste zbirno'!$H$5</c15:f>
                      <c15:dlblFieldTableCache>
                        <c:ptCount val="1"/>
                        <c:pt idx="0">
                          <c:v>102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B66-476D-A309-4F8FC49BEC85}"/>
                </c:ext>
              </c:extLst>
            </c:dLbl>
            <c:dLbl>
              <c:idx val="1"/>
              <c:layout>
                <c:manualLayout>
                  <c:x val="-6.4267352185091546E-3"/>
                  <c:y val="1.3572808325127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66-476D-A309-4F8FC49BEC85}"/>
                </c:ext>
              </c:extLst>
            </c:dLbl>
            <c:dLbl>
              <c:idx val="2"/>
              <c:layout>
                <c:manualLayout>
                  <c:x val="-1.7543859649122903E-2"/>
                  <c:y val="-2.1555042340261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66-476D-A309-4F8FC49BEC85}"/>
                </c:ext>
              </c:extLst>
            </c:dLbl>
            <c:dLbl>
              <c:idx val="3"/>
              <c:layout>
                <c:manualLayout>
                  <c:x val="-4.3859649122806234E-3"/>
                  <c:y val="-9.2378752886836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66-476D-A309-4F8FC49BEC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'Liste zbirno'!$B$5:$B$20</c:f>
              <c:strCache>
                <c:ptCount val="16"/>
                <c:pt idx="0">
                  <c:v>Aleksandar Vučić i ostali SNS zbirno</c:v>
                </c:pt>
                <c:pt idx="1">
                  <c:v>Zdravko Ponoš i ostali UPS zbirno</c:v>
                </c:pt>
                <c:pt idx="2">
                  <c:v>Ajmo ljudi zbirno</c:v>
                </c:pt>
                <c:pt idx="3">
                  <c:v>Biljana Stojković i ostali Moramo zbirno</c:v>
                </c:pt>
                <c:pt idx="4">
                  <c:v>SPS-JS-ZS zbirno</c:v>
                </c:pt>
                <c:pt idx="5">
                  <c:v>Boško Obradović i Patriotski blok zibrno</c:v>
                </c:pt>
                <c:pt idx="6">
                  <c:v>Suverenisti</c:v>
                </c:pt>
                <c:pt idx="7">
                  <c:v>Miloš Jovanović i NADA zbirno</c:v>
                </c:pt>
                <c:pt idx="8">
                  <c:v>Zavetnici zbirno</c:v>
                </c:pt>
                <c:pt idx="9">
                  <c:v>SRS</c:v>
                </c:pt>
                <c:pt idx="10">
                  <c:v>Muftijin amanet</c:v>
                </c:pt>
                <c:pt idx="11">
                  <c:v>SVM</c:v>
                </c:pt>
                <c:pt idx="12">
                  <c:v>Miša Vacić</c:v>
                </c:pt>
                <c:pt idx="13">
                  <c:v>Zajedno za Vojvodinu</c:v>
                </c:pt>
                <c:pt idx="14">
                  <c:v>Romska partija</c:v>
                </c:pt>
                <c:pt idx="15">
                  <c:v>SDA</c:v>
                </c:pt>
              </c:strCache>
            </c:strRef>
          </c:cat>
          <c:val>
            <c:numRef>
              <c:f>'Liste zbirno'!$H$5:$H$20</c:f>
              <c:numCache>
                <c:formatCode>General</c:formatCode>
                <c:ptCount val="16"/>
                <c:pt idx="0">
                  <c:v>102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66-476D-A309-4F8FC49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6823936"/>
        <c:axId val="76842112"/>
        <c:axId val="0"/>
      </c:bar3DChart>
      <c:catAx>
        <c:axId val="76823936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crossAx val="76842112"/>
        <c:crosses val="autoZero"/>
        <c:auto val="1"/>
        <c:lblAlgn val="ctr"/>
        <c:lblOffset val="100"/>
        <c:noMultiLvlLbl val="0"/>
      </c:catAx>
      <c:valAx>
        <c:axId val="768421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76823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79043524801554"/>
          <c:y val="6.4737022713150322E-2"/>
          <c:w val="0.81533983754785255"/>
          <c:h val="0.89757157563785051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.25351376060715547"/>
                  <c:y val="2.840643991036633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99-4BBF-97A7-4592BA6D19BC}"/>
                </c:ext>
              </c:extLst>
            </c:dLbl>
            <c:dLbl>
              <c:idx val="1"/>
              <c:layout>
                <c:manualLayout>
                  <c:x val="0.16731908200072287"/>
                  <c:y val="1.420321995518317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99-4BBF-97A7-4592BA6D19BC}"/>
                </c:ext>
              </c:extLst>
            </c:dLbl>
            <c:dLbl>
              <c:idx val="2"/>
              <c:layout>
                <c:manualLayout>
                  <c:x val="0.1698542196067942"/>
                  <c:y val="1.8039509665078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99-4BBF-97A7-4592BA6D19BC}"/>
                </c:ext>
              </c:extLst>
            </c:dLbl>
            <c:dLbl>
              <c:idx val="3"/>
              <c:layout>
                <c:manualLayout>
                  <c:x val="7.0983852970003536E-2"/>
                  <c:y val="-5.4114268029247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99-4BBF-97A7-4592BA6D19BC}"/>
                </c:ext>
              </c:extLst>
            </c:dLbl>
            <c:dLbl>
              <c:idx val="4"/>
              <c:layout>
                <c:manualLayout>
                  <c:x val="6.97162841669678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99-4BBF-97A7-4592BA6D19BC}"/>
                </c:ext>
              </c:extLst>
            </c:dLbl>
            <c:dLbl>
              <c:idx val="5"/>
              <c:layout>
                <c:manualLayout>
                  <c:x val="3.92946328941091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99-4BBF-97A7-4592BA6D19BC}"/>
                </c:ext>
              </c:extLst>
            </c:dLbl>
            <c:dLbl>
              <c:idx val="6"/>
              <c:layout>
                <c:manualLayout>
                  <c:x val="6.3378440151788881E-2"/>
                  <c:y val="6.61388968824559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99-4BBF-97A7-4592BA6D19BC}"/>
                </c:ext>
              </c:extLst>
            </c:dLbl>
            <c:dLbl>
              <c:idx val="7"/>
              <c:layout>
                <c:manualLayout>
                  <c:x val="2.78865136667871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99-4BBF-97A7-4592BA6D19BC}"/>
                </c:ext>
              </c:extLst>
            </c:dLbl>
            <c:dLbl>
              <c:idx val="8"/>
              <c:layout>
                <c:manualLayout>
                  <c:x val="3.80270640910733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99-4BBF-97A7-4592BA6D19BC}"/>
                </c:ext>
              </c:extLst>
            </c:dLbl>
            <c:dLbl>
              <c:idx val="9"/>
              <c:layout>
                <c:manualLayout>
                  <c:x val="2.9154082469822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99-4BBF-97A7-4592BA6D19BC}"/>
                </c:ext>
              </c:extLst>
            </c:dLbl>
            <c:dLbl>
              <c:idx val="10"/>
              <c:layout>
                <c:manualLayout>
                  <c:x val="3.67594952880375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99-4BBF-97A7-4592BA6D19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Svi!$B$5:$B$29</c:f>
              <c:strCache>
                <c:ptCount val="24"/>
                <c:pt idx="0">
                  <c:v>Aleksandar Vučić</c:v>
                </c:pt>
                <c:pt idx="1">
                  <c:v>Ostali iz SNS, sa liste SNS</c:v>
                </c:pt>
                <c:pt idx="2">
                  <c:v>Dragan Đilas</c:v>
                </c:pt>
                <c:pt idx="3">
                  <c:v>Zdravko Ponoš</c:v>
                </c:pt>
                <c:pt idx="4">
                  <c:v>Ostali sa listi Ujedinjeni za pobedu Srbije</c:v>
                </c:pt>
                <c:pt idx="5">
                  <c:v>Boris Tadić</c:v>
                </c:pt>
                <c:pt idx="6">
                  <c:v>Ostali iz Ajmo ljudi</c:v>
                </c:pt>
                <c:pt idx="7">
                  <c:v>Biljana Stojković</c:v>
                </c:pt>
                <c:pt idx="8">
                  <c:v>Ostali iz Moramo</c:v>
                </c:pt>
                <c:pt idx="9">
                  <c:v>Ivica Dačić </c:v>
                </c:pt>
                <c:pt idx="10">
                  <c:v>Ostali sa liste SPS-JS</c:v>
                </c:pt>
                <c:pt idx="11">
                  <c:v>Boško Obradović</c:v>
                </c:pt>
                <c:pt idx="12">
                  <c:v>Ostali sa liste Patriotski blok</c:v>
                </c:pt>
                <c:pt idx="13">
                  <c:v>Zavetnici</c:v>
                </c:pt>
                <c:pt idx="14">
                  <c:v>Miloš Jovanović </c:v>
                </c:pt>
                <c:pt idx="15">
                  <c:v>Ostali NADA</c:v>
                </c:pt>
                <c:pt idx="16">
                  <c:v>Suverenisti</c:v>
                </c:pt>
                <c:pt idx="17">
                  <c:v>SRS</c:v>
                </c:pt>
                <c:pt idx="18">
                  <c:v>Muftijin amanet</c:v>
                </c:pt>
                <c:pt idx="19">
                  <c:v>SVM</c:v>
                </c:pt>
                <c:pt idx="20">
                  <c:v>Miša Vacić</c:v>
                </c:pt>
                <c:pt idx="21">
                  <c:v>Zajedno za Vojvodinu</c:v>
                </c:pt>
                <c:pt idx="22">
                  <c:v>Romska partija</c:v>
                </c:pt>
                <c:pt idx="23">
                  <c:v>SDA</c:v>
                </c:pt>
              </c:strCache>
            </c:strRef>
          </c:cat>
          <c:val>
            <c:numRef>
              <c:f>Svi!$F$5:$F$28</c:f>
              <c:numCache>
                <c:formatCode>General</c:formatCode>
                <c:ptCount val="24"/>
                <c:pt idx="0">
                  <c:v>309</c:v>
                </c:pt>
                <c:pt idx="1">
                  <c:v>160</c:v>
                </c:pt>
                <c:pt idx="2">
                  <c:v>41</c:v>
                </c:pt>
                <c:pt idx="3">
                  <c:v>30</c:v>
                </c:pt>
                <c:pt idx="4">
                  <c:v>41</c:v>
                </c:pt>
                <c:pt idx="5">
                  <c:v>12</c:v>
                </c:pt>
                <c:pt idx="6">
                  <c:v>9</c:v>
                </c:pt>
                <c:pt idx="7">
                  <c:v>7</c:v>
                </c:pt>
                <c:pt idx="8">
                  <c:v>13</c:v>
                </c:pt>
                <c:pt idx="9">
                  <c:v>11</c:v>
                </c:pt>
                <c:pt idx="10">
                  <c:v>8</c:v>
                </c:pt>
                <c:pt idx="11">
                  <c:v>6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7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D99-4BBF-97A7-4592BA6D1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gapDepth val="331"/>
        <c:shape val="cylinder"/>
        <c:axId val="79247616"/>
        <c:axId val="79253504"/>
        <c:axId val="0"/>
      </c:bar3DChart>
      <c:catAx>
        <c:axId val="79247616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9253504"/>
        <c:crosses val="autoZero"/>
        <c:auto val="1"/>
        <c:lblAlgn val="ctr"/>
        <c:lblOffset val="100"/>
        <c:noMultiLvlLbl val="0"/>
      </c:catAx>
      <c:valAx>
        <c:axId val="7925350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924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457200</xdr:colOff>
      <xdr:row>2</xdr:row>
      <xdr:rowOff>47623</xdr:rowOff>
    </xdr:from>
    <xdr:to>
      <xdr:col>38</xdr:col>
      <xdr:colOff>582706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168088</xdr:colOff>
      <xdr:row>2</xdr:row>
      <xdr:rowOff>11206</xdr:rowOff>
    </xdr:from>
    <xdr:to>
      <xdr:col>54</xdr:col>
      <xdr:colOff>472888</xdr:colOff>
      <xdr:row>28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10085</xdr:colOff>
      <xdr:row>45</xdr:row>
      <xdr:rowOff>30254</xdr:rowOff>
    </xdr:from>
    <xdr:to>
      <xdr:col>37</xdr:col>
      <xdr:colOff>347383</xdr:colOff>
      <xdr:row>82</xdr:row>
      <xdr:rowOff>22411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45</xdr:col>
      <xdr:colOff>524995</xdr:colOff>
      <xdr:row>28</xdr:row>
      <xdr:rowOff>0</xdr:rowOff>
    </xdr:from>
    <xdr:to>
      <xdr:col>59</xdr:col>
      <xdr:colOff>24652</xdr:colOff>
      <xdr:row>51</xdr:row>
      <xdr:rowOff>58272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246528</xdr:colOff>
      <xdr:row>111</xdr:row>
      <xdr:rowOff>96370</xdr:rowOff>
    </xdr:from>
    <xdr:to>
      <xdr:col>27</xdr:col>
      <xdr:colOff>571499</xdr:colOff>
      <xdr:row>135</xdr:row>
      <xdr:rowOff>190499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504265</xdr:colOff>
      <xdr:row>111</xdr:row>
      <xdr:rowOff>89647</xdr:rowOff>
    </xdr:from>
    <xdr:to>
      <xdr:col>49</xdr:col>
      <xdr:colOff>201707</xdr:colOff>
      <xdr:row>135</xdr:row>
      <xdr:rowOff>183776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0.9043</cdr:x>
      <cdr:y>0.93459</cdr:y>
    </cdr:from>
    <cdr:to>
      <cdr:x>0.99593</cdr:x>
      <cdr:y>0.99477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4634C9EE-6FD4-40E0-968E-BF89748A606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328042" y="14986188"/>
          <a:ext cx="1046509" cy="965007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0.85293</cdr:x>
      <cdr:y>0.7652</cdr:y>
    </cdr:from>
    <cdr:to>
      <cdr:x>0.97859</cdr:x>
      <cdr:y>0.95566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574963-26B9-44C7-A134-B56D1438E4F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60705" y="5258921"/>
          <a:ext cx="1231740" cy="130892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457200</xdr:colOff>
      <xdr:row>2</xdr:row>
      <xdr:rowOff>47623</xdr:rowOff>
    </xdr:from>
    <xdr:to>
      <xdr:col>38</xdr:col>
      <xdr:colOff>582706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08A1FD-CF6C-4CD9-B446-CF5E646B41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168088</xdr:colOff>
      <xdr:row>2</xdr:row>
      <xdr:rowOff>11206</xdr:rowOff>
    </xdr:from>
    <xdr:to>
      <xdr:col>54</xdr:col>
      <xdr:colOff>472888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A0DBA4-70CD-45C9-B602-7605A3C98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10085</xdr:colOff>
      <xdr:row>37</xdr:row>
      <xdr:rowOff>30254</xdr:rowOff>
    </xdr:from>
    <xdr:to>
      <xdr:col>37</xdr:col>
      <xdr:colOff>347383</xdr:colOff>
      <xdr:row>74</xdr:row>
      <xdr:rowOff>22411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8A0A028-9F50-4F56-8CD7-B5F06DAE8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45</xdr:col>
      <xdr:colOff>524995</xdr:colOff>
      <xdr:row>20</xdr:row>
      <xdr:rowOff>0</xdr:rowOff>
    </xdr:from>
    <xdr:to>
      <xdr:col>59</xdr:col>
      <xdr:colOff>24652</xdr:colOff>
      <xdr:row>43</xdr:row>
      <xdr:rowOff>58272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5EF719C-69E7-4A4A-8F47-99085A0FA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246528</xdr:colOff>
      <xdr:row>103</xdr:row>
      <xdr:rowOff>96370</xdr:rowOff>
    </xdr:from>
    <xdr:to>
      <xdr:col>27</xdr:col>
      <xdr:colOff>571499</xdr:colOff>
      <xdr:row>127</xdr:row>
      <xdr:rowOff>190499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969A5B7-F897-4CE7-9FE9-803BE56A4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504265</xdr:colOff>
      <xdr:row>103</xdr:row>
      <xdr:rowOff>89647</xdr:rowOff>
    </xdr:from>
    <xdr:to>
      <xdr:col>49</xdr:col>
      <xdr:colOff>201707</xdr:colOff>
      <xdr:row>127</xdr:row>
      <xdr:rowOff>183776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B28E14F-AE36-4D71-939F-EC676AF653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0.9043</cdr:x>
      <cdr:y>0.91736</cdr:y>
    </cdr:from>
    <cdr:to>
      <cdr:x>0.99593</cdr:x>
      <cdr:y>0.99477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4634C9EE-6FD4-40E0-968E-BF89748A606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284266" y="10742297"/>
          <a:ext cx="1042073" cy="90649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0.85293</cdr:x>
      <cdr:y>0.7652</cdr:y>
    </cdr:from>
    <cdr:to>
      <cdr:x>0.97859</cdr:x>
      <cdr:y>0.95566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574963-26B9-44C7-A134-B56D1438E4F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60705" y="5258921"/>
          <a:ext cx="1231740" cy="130892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1"/>
  <sheetViews>
    <sheetView tabSelected="1" topLeftCell="A34" zoomScale="85" zoomScaleNormal="85" workbookViewId="0">
      <selection activeCell="B3" sqref="B3"/>
    </sheetView>
  </sheetViews>
  <sheetFormatPr defaultColWidth="9.109375" defaultRowHeight="14.4" x14ac:dyDescent="0.3"/>
  <cols>
    <col min="1" max="1" width="9.109375" style="8"/>
    <col min="2" max="2" width="43.77734375" style="1" customWidth="1"/>
    <col min="3" max="5" width="8.88671875" style="1" customWidth="1"/>
    <col min="6" max="6" width="9.109375" style="1"/>
    <col min="7" max="7" width="1.6640625" style="1" customWidth="1"/>
    <col min="8" max="11" width="8.88671875" style="1" customWidth="1"/>
    <col min="12" max="16" width="9.109375" style="1"/>
    <col min="17" max="19" width="0" style="1" hidden="1" customWidth="1"/>
    <col min="20" max="37" width="9.109375" style="1"/>
    <col min="38" max="44" width="9.109375" style="7"/>
    <col min="45" max="45" width="9.109375" style="1" customWidth="1"/>
    <col min="46" max="16384" width="9.109375" style="1"/>
  </cols>
  <sheetData>
    <row r="1" spans="2:51" s="8" customFormat="1" ht="15" thickBot="1" x14ac:dyDescent="0.35"/>
    <row r="2" spans="2:51" ht="31.2" customHeight="1" x14ac:dyDescent="0.3">
      <c r="B2" s="79" t="s">
        <v>43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Z2" s="1" t="s">
        <v>2</v>
      </c>
      <c r="AY2" s="1" t="s">
        <v>3</v>
      </c>
    </row>
    <row r="3" spans="2:51" ht="45.6" customHeight="1" thickBot="1" x14ac:dyDescent="0.35">
      <c r="B3" s="9"/>
      <c r="C3" s="74" t="s">
        <v>7</v>
      </c>
      <c r="D3" s="75"/>
      <c r="E3" s="75"/>
      <c r="F3" s="30"/>
      <c r="G3" s="30"/>
      <c r="H3" s="74" t="s">
        <v>8</v>
      </c>
      <c r="I3" s="74"/>
      <c r="J3" s="74"/>
      <c r="K3" s="30"/>
      <c r="L3" s="3"/>
      <c r="M3" s="76" t="s">
        <v>9</v>
      </c>
      <c r="N3" s="77"/>
      <c r="O3" s="78"/>
    </row>
    <row r="4" spans="2:51" ht="24.75" customHeight="1" thickBot="1" x14ac:dyDescent="0.35">
      <c r="B4" s="47" t="s">
        <v>10</v>
      </c>
      <c r="C4" s="4" t="s">
        <v>0</v>
      </c>
      <c r="D4" s="4">
        <v>0</v>
      </c>
      <c r="E4" s="4" t="s">
        <v>1</v>
      </c>
      <c r="F4" s="30"/>
      <c r="G4" s="4"/>
      <c r="H4" s="4" t="s">
        <v>0</v>
      </c>
      <c r="I4" s="4">
        <v>0</v>
      </c>
      <c r="J4" s="4" t="s">
        <v>1</v>
      </c>
      <c r="K4" s="30"/>
      <c r="L4" s="30"/>
      <c r="M4" s="20" t="s">
        <v>0</v>
      </c>
      <c r="N4" s="21">
        <v>0</v>
      </c>
      <c r="O4" s="22" t="s">
        <v>1</v>
      </c>
    </row>
    <row r="5" spans="2:51" ht="24.75" customHeight="1" x14ac:dyDescent="0.3">
      <c r="B5" s="48" t="s">
        <v>6</v>
      </c>
      <c r="C5" s="49">
        <v>264</v>
      </c>
      <c r="D5" s="50">
        <v>4</v>
      </c>
      <c r="E5" s="51">
        <v>41</v>
      </c>
      <c r="F5" s="42">
        <f t="shared" ref="F5:F28" si="0">SUM(C5:E5)</f>
        <v>309</v>
      </c>
      <c r="G5" s="21"/>
      <c r="H5" s="49">
        <v>71</v>
      </c>
      <c r="I5" s="50">
        <v>1</v>
      </c>
      <c r="J5" s="51">
        <v>20</v>
      </c>
      <c r="K5" s="44">
        <f t="shared" ref="K5:K28" si="1">SUM(H5:J5)</f>
        <v>92</v>
      </c>
      <c r="L5" s="30"/>
      <c r="M5" s="23">
        <f t="shared" ref="M5:M28" si="2">PRODUCT(C5,1/F5)</f>
        <v>0.85436893203883502</v>
      </c>
      <c r="N5" s="5">
        <f t="shared" ref="N5:N28" si="3">PRODUCT(D5,1/F5)</f>
        <v>1.2944983818770227E-2</v>
      </c>
      <c r="O5" s="10">
        <f t="shared" ref="O5:O28" si="4">PRODUCT(E5,1/F5)</f>
        <v>0.13268608414239483</v>
      </c>
      <c r="Q5" s="6">
        <f t="shared" ref="Q5:Q28" si="5">PRODUCT(J5,1/K5)</f>
        <v>0.21739130434782608</v>
      </c>
      <c r="R5" s="6">
        <f t="shared" ref="R5:R28" si="6">PRODUCT(I5,1/K5)</f>
        <v>1.0869565217391304E-2</v>
      </c>
      <c r="S5" s="6">
        <f t="shared" ref="S5:S28" si="7">PRODUCT(H5,1/K5)</f>
        <v>0.77173913043478259</v>
      </c>
    </row>
    <row r="6" spans="2:51" ht="43.2" customHeight="1" thickBot="1" x14ac:dyDescent="0.35">
      <c r="B6" s="29" t="s">
        <v>11</v>
      </c>
      <c r="C6" s="17">
        <v>141</v>
      </c>
      <c r="D6" s="12">
        <v>4</v>
      </c>
      <c r="E6" s="16">
        <v>15</v>
      </c>
      <c r="F6" s="19">
        <f t="shared" si="0"/>
        <v>160</v>
      </c>
      <c r="G6" s="11"/>
      <c r="H6" s="17">
        <v>32</v>
      </c>
      <c r="I6" s="12">
        <v>0</v>
      </c>
      <c r="J6" s="16">
        <v>2</v>
      </c>
      <c r="K6" s="46">
        <f t="shared" si="1"/>
        <v>34</v>
      </c>
      <c r="L6" s="30"/>
      <c r="M6" s="23">
        <f t="shared" si="2"/>
        <v>0.88125000000000009</v>
      </c>
      <c r="N6" s="5">
        <f t="shared" si="3"/>
        <v>2.5000000000000001E-2</v>
      </c>
      <c r="O6" s="10">
        <f t="shared" si="4"/>
        <v>9.375E-2</v>
      </c>
      <c r="Q6" s="6">
        <f t="shared" si="5"/>
        <v>5.8823529411764705E-2</v>
      </c>
      <c r="R6" s="6">
        <f t="shared" si="6"/>
        <v>0</v>
      </c>
      <c r="S6" s="6">
        <f t="shared" si="7"/>
        <v>0.94117647058823528</v>
      </c>
    </row>
    <row r="7" spans="2:51" s="8" customFormat="1" ht="43.2" customHeight="1" x14ac:dyDescent="0.3">
      <c r="B7" s="38" t="s">
        <v>16</v>
      </c>
      <c r="C7" s="39">
        <v>2</v>
      </c>
      <c r="D7" s="40">
        <v>1</v>
      </c>
      <c r="E7" s="41">
        <v>38</v>
      </c>
      <c r="F7" s="42">
        <f t="shared" si="0"/>
        <v>41</v>
      </c>
      <c r="G7" s="43"/>
      <c r="H7" s="39">
        <v>0</v>
      </c>
      <c r="I7" s="40">
        <v>0</v>
      </c>
      <c r="J7" s="41">
        <v>16</v>
      </c>
      <c r="K7" s="44">
        <f t="shared" si="1"/>
        <v>16</v>
      </c>
      <c r="L7" s="30"/>
      <c r="M7" s="23">
        <f t="shared" si="2"/>
        <v>4.878048780487805E-2</v>
      </c>
      <c r="N7" s="5">
        <f t="shared" si="3"/>
        <v>2.4390243902439025E-2</v>
      </c>
      <c r="O7" s="10">
        <f t="shared" si="4"/>
        <v>0.92682926829268297</v>
      </c>
      <c r="Q7" s="6"/>
      <c r="R7" s="6"/>
      <c r="S7" s="6"/>
    </row>
    <row r="8" spans="2:51" s="8" customFormat="1" ht="43.2" customHeight="1" x14ac:dyDescent="0.3">
      <c r="B8" s="28" t="s">
        <v>17</v>
      </c>
      <c r="C8" s="25">
        <v>11</v>
      </c>
      <c r="D8" s="26">
        <v>0</v>
      </c>
      <c r="E8" s="27">
        <v>19</v>
      </c>
      <c r="F8" s="18">
        <f t="shared" ref="F8" si="8">SUM(C8:E8)</f>
        <v>30</v>
      </c>
      <c r="G8" s="4"/>
      <c r="H8" s="25">
        <v>4</v>
      </c>
      <c r="I8" s="26">
        <v>0</v>
      </c>
      <c r="J8" s="27">
        <v>10</v>
      </c>
      <c r="K8" s="45">
        <f t="shared" ref="K8" si="9">SUM(H8:J8)</f>
        <v>14</v>
      </c>
      <c r="L8" s="30"/>
      <c r="M8" s="23">
        <f t="shared" ref="M8" si="10">PRODUCT(C8,1/F8)</f>
        <v>0.36666666666666664</v>
      </c>
      <c r="N8" s="5">
        <f t="shared" ref="N8" si="11">PRODUCT(D8,1/F8)</f>
        <v>0</v>
      </c>
      <c r="O8" s="10">
        <f t="shared" ref="O8" si="12">PRODUCT(E8,1/F8)</f>
        <v>0.6333333333333333</v>
      </c>
      <c r="Q8" s="6"/>
      <c r="R8" s="6"/>
      <c r="S8" s="6"/>
    </row>
    <row r="9" spans="2:51" s="8" customFormat="1" ht="43.2" customHeight="1" thickBot="1" x14ac:dyDescent="0.35">
      <c r="B9" s="29" t="s">
        <v>18</v>
      </c>
      <c r="C9" s="17">
        <v>21</v>
      </c>
      <c r="D9" s="12">
        <v>1</v>
      </c>
      <c r="E9" s="16">
        <v>19</v>
      </c>
      <c r="F9" s="19">
        <f t="shared" ref="F9" si="13">SUM(C9:E9)</f>
        <v>41</v>
      </c>
      <c r="G9" s="11"/>
      <c r="H9" s="17">
        <v>1</v>
      </c>
      <c r="I9" s="12">
        <v>0</v>
      </c>
      <c r="J9" s="16">
        <v>4</v>
      </c>
      <c r="K9" s="46">
        <f t="shared" ref="K9" si="14">SUM(H9:J9)</f>
        <v>5</v>
      </c>
      <c r="L9" s="30"/>
      <c r="M9" s="23">
        <f t="shared" ref="M9" si="15">PRODUCT(C9,1/F9)</f>
        <v>0.51219512195121952</v>
      </c>
      <c r="N9" s="5">
        <f t="shared" ref="N9" si="16">PRODUCT(D9,1/F9)</f>
        <v>2.4390243902439025E-2</v>
      </c>
      <c r="O9" s="10">
        <f t="shared" ref="O9" si="17">PRODUCT(E9,1/F9)</f>
        <v>0.46341463414634149</v>
      </c>
      <c r="Q9" s="6"/>
      <c r="R9" s="6"/>
      <c r="S9" s="6"/>
    </row>
    <row r="10" spans="2:51" s="8" customFormat="1" ht="43.2" customHeight="1" x14ac:dyDescent="0.3">
      <c r="B10" s="38" t="s">
        <v>19</v>
      </c>
      <c r="C10" s="39">
        <v>9</v>
      </c>
      <c r="D10" s="40">
        <v>0</v>
      </c>
      <c r="E10" s="41">
        <v>3</v>
      </c>
      <c r="F10" s="42">
        <f t="shared" si="0"/>
        <v>12</v>
      </c>
      <c r="G10" s="43"/>
      <c r="H10" s="39">
        <v>0</v>
      </c>
      <c r="I10" s="40">
        <v>0</v>
      </c>
      <c r="J10" s="41">
        <v>0</v>
      </c>
      <c r="K10" s="44">
        <f t="shared" si="1"/>
        <v>0</v>
      </c>
      <c r="L10" s="30"/>
      <c r="M10" s="23">
        <f t="shared" ref="M10:M18" si="18">PRODUCT(C10,1/F10)</f>
        <v>0.75</v>
      </c>
      <c r="N10" s="5">
        <f t="shared" ref="N10:N18" si="19">PRODUCT(D10,1/F10)</f>
        <v>0</v>
      </c>
      <c r="O10" s="10">
        <f t="shared" ref="O10:O18" si="20">PRODUCT(E10,1/F10)</f>
        <v>0.25</v>
      </c>
      <c r="Q10" s="6"/>
      <c r="R10" s="6"/>
      <c r="S10" s="6"/>
    </row>
    <row r="11" spans="2:51" s="8" customFormat="1" ht="43.2" customHeight="1" thickBot="1" x14ac:dyDescent="0.35">
      <c r="B11" s="29" t="s">
        <v>20</v>
      </c>
      <c r="C11" s="17">
        <v>9</v>
      </c>
      <c r="D11" s="12">
        <v>0</v>
      </c>
      <c r="E11" s="16">
        <v>0</v>
      </c>
      <c r="F11" s="19">
        <f t="shared" ref="F11" si="21">SUM(C11:E11)</f>
        <v>9</v>
      </c>
      <c r="G11" s="11"/>
      <c r="H11" s="17">
        <v>0</v>
      </c>
      <c r="I11" s="12">
        <v>0</v>
      </c>
      <c r="J11" s="16">
        <v>0</v>
      </c>
      <c r="K11" s="46">
        <f t="shared" ref="K11" si="22">SUM(H11:J11)</f>
        <v>0</v>
      </c>
      <c r="L11" s="30"/>
      <c r="M11" s="23">
        <f t="shared" ref="M11" si="23">PRODUCT(C11,1/F11)</f>
        <v>1</v>
      </c>
      <c r="N11" s="5">
        <f t="shared" ref="N11" si="24">PRODUCT(D11,1/F11)</f>
        <v>0</v>
      </c>
      <c r="O11" s="10">
        <f t="shared" ref="O11" si="25">PRODUCT(E11,1/F11)</f>
        <v>0</v>
      </c>
      <c r="Q11" s="6"/>
      <c r="R11" s="6"/>
      <c r="S11" s="6"/>
    </row>
    <row r="12" spans="2:51" s="8" customFormat="1" ht="43.2" customHeight="1" x14ac:dyDescent="0.3">
      <c r="B12" s="38" t="s">
        <v>21</v>
      </c>
      <c r="C12" s="39">
        <v>7</v>
      </c>
      <c r="D12" s="40">
        <v>0</v>
      </c>
      <c r="E12" s="41">
        <v>0</v>
      </c>
      <c r="F12" s="42">
        <f t="shared" si="0"/>
        <v>7</v>
      </c>
      <c r="G12" s="43"/>
      <c r="H12" s="39">
        <v>0</v>
      </c>
      <c r="I12" s="40">
        <v>0</v>
      </c>
      <c r="J12" s="41">
        <v>0</v>
      </c>
      <c r="K12" s="44">
        <f t="shared" si="1"/>
        <v>0</v>
      </c>
      <c r="L12" s="30"/>
      <c r="M12" s="23">
        <f t="shared" si="18"/>
        <v>1</v>
      </c>
      <c r="N12" s="5">
        <f t="shared" si="19"/>
        <v>0</v>
      </c>
      <c r="O12" s="10">
        <f t="shared" si="20"/>
        <v>0</v>
      </c>
      <c r="Q12" s="6"/>
      <c r="R12" s="6"/>
      <c r="S12" s="6"/>
    </row>
    <row r="13" spans="2:51" s="8" customFormat="1" ht="43.2" customHeight="1" thickBot="1" x14ac:dyDescent="0.35">
      <c r="B13" s="28" t="s">
        <v>22</v>
      </c>
      <c r="C13" s="25">
        <v>12</v>
      </c>
      <c r="D13" s="26">
        <v>1</v>
      </c>
      <c r="E13" s="27">
        <v>0</v>
      </c>
      <c r="F13" s="31">
        <f t="shared" ref="F13" si="26">SUM(C13:E13)</f>
        <v>13</v>
      </c>
      <c r="G13" s="4"/>
      <c r="H13" s="25">
        <v>0</v>
      </c>
      <c r="I13" s="26">
        <v>0</v>
      </c>
      <c r="J13" s="27">
        <v>0</v>
      </c>
      <c r="K13" s="52">
        <f t="shared" ref="K13" si="27">SUM(H13:J13)</f>
        <v>0</v>
      </c>
      <c r="L13" s="30"/>
      <c r="M13" s="23">
        <f t="shared" ref="M13" si="28">PRODUCT(C13,1/F13)</f>
        <v>0.92307692307692313</v>
      </c>
      <c r="N13" s="5">
        <f t="shared" ref="N13" si="29">PRODUCT(D13,1/F13)</f>
        <v>7.6923076923076927E-2</v>
      </c>
      <c r="O13" s="10">
        <f t="shared" ref="O13" si="30">PRODUCT(E13,1/F13)</f>
        <v>0</v>
      </c>
      <c r="Q13" s="6"/>
      <c r="R13" s="6"/>
      <c r="S13" s="6"/>
    </row>
    <row r="14" spans="2:51" s="8" customFormat="1" ht="43.2" customHeight="1" x14ac:dyDescent="0.3">
      <c r="B14" s="53" t="s">
        <v>24</v>
      </c>
      <c r="C14" s="49">
        <v>9</v>
      </c>
      <c r="D14" s="50">
        <v>2</v>
      </c>
      <c r="E14" s="51">
        <v>0</v>
      </c>
      <c r="F14" s="42">
        <f t="shared" si="0"/>
        <v>11</v>
      </c>
      <c r="G14" s="21"/>
      <c r="H14" s="49">
        <v>0</v>
      </c>
      <c r="I14" s="50">
        <v>0</v>
      </c>
      <c r="J14" s="51">
        <v>0</v>
      </c>
      <c r="K14" s="44">
        <f t="shared" si="1"/>
        <v>0</v>
      </c>
      <c r="L14" s="30"/>
      <c r="M14" s="23">
        <f t="shared" si="18"/>
        <v>0.81818181818181823</v>
      </c>
      <c r="N14" s="5">
        <f t="shared" si="19"/>
        <v>0.18181818181818182</v>
      </c>
      <c r="O14" s="10">
        <f t="shared" si="20"/>
        <v>0</v>
      </c>
      <c r="Q14" s="6"/>
      <c r="R14" s="6"/>
      <c r="S14" s="6"/>
    </row>
    <row r="15" spans="2:51" s="8" customFormat="1" ht="43.2" customHeight="1" thickBot="1" x14ac:dyDescent="0.35">
      <c r="B15" s="28" t="s">
        <v>23</v>
      </c>
      <c r="C15" s="25">
        <v>6</v>
      </c>
      <c r="D15" s="26">
        <v>1</v>
      </c>
      <c r="E15" s="27">
        <v>1</v>
      </c>
      <c r="F15" s="31">
        <f t="shared" ref="F15" si="31">SUM(C15:E15)</f>
        <v>8</v>
      </c>
      <c r="G15" s="4"/>
      <c r="H15" s="25">
        <v>0</v>
      </c>
      <c r="I15" s="26">
        <v>0</v>
      </c>
      <c r="J15" s="27">
        <v>0</v>
      </c>
      <c r="K15" s="52">
        <f t="shared" ref="K15" si="32">SUM(H15:J15)</f>
        <v>0</v>
      </c>
      <c r="L15" s="30"/>
      <c r="M15" s="23">
        <f t="shared" ref="M15" si="33">PRODUCT(C15,1/F15)</f>
        <v>0.75</v>
      </c>
      <c r="N15" s="5">
        <f t="shared" ref="N15" si="34">PRODUCT(D15,1/F15)</f>
        <v>0.125</v>
      </c>
      <c r="O15" s="10">
        <f t="shared" ref="O15" si="35">PRODUCT(E15,1/F15)</f>
        <v>0.125</v>
      </c>
      <c r="Q15" s="6"/>
      <c r="R15" s="6"/>
      <c r="S15" s="6"/>
    </row>
    <row r="16" spans="2:51" s="8" customFormat="1" ht="43.2" customHeight="1" x14ac:dyDescent="0.3">
      <c r="B16" s="53" t="s">
        <v>25</v>
      </c>
      <c r="C16" s="49">
        <v>5</v>
      </c>
      <c r="D16" s="50">
        <v>0</v>
      </c>
      <c r="E16" s="51">
        <v>1</v>
      </c>
      <c r="F16" s="42">
        <f t="shared" si="0"/>
        <v>6</v>
      </c>
      <c r="G16" s="21"/>
      <c r="H16" s="49">
        <v>0</v>
      </c>
      <c r="I16" s="50">
        <v>0</v>
      </c>
      <c r="J16" s="51">
        <v>0</v>
      </c>
      <c r="K16" s="44">
        <f t="shared" si="1"/>
        <v>0</v>
      </c>
      <c r="L16" s="30"/>
      <c r="M16" s="23">
        <f t="shared" si="18"/>
        <v>0.83333333333333326</v>
      </c>
      <c r="N16" s="5">
        <f t="shared" si="19"/>
        <v>0</v>
      </c>
      <c r="O16" s="10">
        <f t="shared" si="20"/>
        <v>0.16666666666666666</v>
      </c>
      <c r="Q16" s="6"/>
      <c r="R16" s="6"/>
      <c r="S16" s="6"/>
    </row>
    <row r="17" spans="2:19" s="8" customFormat="1" ht="43.2" customHeight="1" thickBot="1" x14ac:dyDescent="0.35">
      <c r="B17" s="29" t="s">
        <v>26</v>
      </c>
      <c r="C17" s="17">
        <v>1</v>
      </c>
      <c r="D17" s="12">
        <v>0</v>
      </c>
      <c r="E17" s="16">
        <v>0</v>
      </c>
      <c r="F17" s="19">
        <f t="shared" ref="F17" si="36">SUM(C17:E17)</f>
        <v>1</v>
      </c>
      <c r="G17" s="11"/>
      <c r="H17" s="17">
        <v>0</v>
      </c>
      <c r="I17" s="12">
        <v>0</v>
      </c>
      <c r="J17" s="16">
        <v>0</v>
      </c>
      <c r="K17" s="46">
        <f t="shared" ref="K17" si="37">SUM(H17:J17)</f>
        <v>0</v>
      </c>
      <c r="L17" s="30"/>
      <c r="M17" s="23">
        <f t="shared" ref="M17" si="38">PRODUCT(C17,1/F17)</f>
        <v>1</v>
      </c>
      <c r="N17" s="5">
        <f t="shared" ref="N17" si="39">PRODUCT(D17,1/F17)</f>
        <v>0</v>
      </c>
      <c r="O17" s="10">
        <f t="shared" ref="O17" si="40">PRODUCT(E17,1/F17)</f>
        <v>0</v>
      </c>
      <c r="Q17" s="6"/>
      <c r="R17" s="6"/>
      <c r="S17" s="6"/>
    </row>
    <row r="18" spans="2:19" s="8" customFormat="1" ht="43.2" customHeight="1" thickBot="1" x14ac:dyDescent="0.35">
      <c r="B18" s="32" t="s">
        <v>12</v>
      </c>
      <c r="C18" s="33">
        <v>4</v>
      </c>
      <c r="D18" s="34">
        <v>0</v>
      </c>
      <c r="E18" s="35">
        <v>1</v>
      </c>
      <c r="F18" s="54">
        <f t="shared" si="0"/>
        <v>5</v>
      </c>
      <c r="G18" s="37"/>
      <c r="H18" s="33">
        <v>0</v>
      </c>
      <c r="I18" s="34">
        <v>0</v>
      </c>
      <c r="J18" s="35">
        <v>0</v>
      </c>
      <c r="K18" s="54">
        <f t="shared" si="1"/>
        <v>0</v>
      </c>
      <c r="L18" s="30"/>
      <c r="M18" s="23">
        <f t="shared" si="18"/>
        <v>0.8</v>
      </c>
      <c r="N18" s="5">
        <f t="shared" si="19"/>
        <v>0</v>
      </c>
      <c r="O18" s="10">
        <f t="shared" si="20"/>
        <v>0.2</v>
      </c>
      <c r="Q18" s="6"/>
      <c r="R18" s="6"/>
      <c r="S18" s="6"/>
    </row>
    <row r="19" spans="2:19" s="8" customFormat="1" ht="43.2" customHeight="1" x14ac:dyDescent="0.3">
      <c r="B19" s="38" t="s">
        <v>27</v>
      </c>
      <c r="C19" s="39">
        <v>4</v>
      </c>
      <c r="D19" s="40">
        <v>1</v>
      </c>
      <c r="E19" s="41">
        <v>0</v>
      </c>
      <c r="F19" s="42">
        <f t="shared" si="0"/>
        <v>5</v>
      </c>
      <c r="G19" s="43"/>
      <c r="H19" s="39">
        <v>0</v>
      </c>
      <c r="I19" s="40">
        <v>0</v>
      </c>
      <c r="J19" s="41">
        <v>0</v>
      </c>
      <c r="K19" s="44">
        <f t="shared" si="1"/>
        <v>0</v>
      </c>
      <c r="L19" s="30"/>
      <c r="M19" s="23">
        <f t="shared" ref="M19:M23" si="41">PRODUCT(C19,1/F19)</f>
        <v>0.8</v>
      </c>
      <c r="N19" s="5">
        <f t="shared" ref="N19:N23" si="42">PRODUCT(D19,1/F19)</f>
        <v>0.2</v>
      </c>
      <c r="O19" s="10">
        <f t="shared" ref="O19:O23" si="43">PRODUCT(E19,1/F19)</f>
        <v>0</v>
      </c>
      <c r="Q19" s="6"/>
      <c r="R19" s="6"/>
      <c r="S19" s="6"/>
    </row>
    <row r="20" spans="2:19" s="8" customFormat="1" ht="43.2" customHeight="1" thickBot="1" x14ac:dyDescent="0.35">
      <c r="B20" s="29" t="s">
        <v>28</v>
      </c>
      <c r="C20" s="17">
        <v>1</v>
      </c>
      <c r="D20" s="12">
        <v>0</v>
      </c>
      <c r="E20" s="16">
        <v>0</v>
      </c>
      <c r="F20" s="19">
        <f t="shared" ref="F20" si="44">SUM(C20:E20)</f>
        <v>1</v>
      </c>
      <c r="G20" s="11"/>
      <c r="H20" s="17">
        <v>0</v>
      </c>
      <c r="I20" s="12">
        <v>0</v>
      </c>
      <c r="J20" s="16">
        <v>0</v>
      </c>
      <c r="K20" s="46">
        <f t="shared" ref="K20" si="45">SUM(H20:J20)</f>
        <v>0</v>
      </c>
      <c r="L20" s="30"/>
      <c r="M20" s="23">
        <f t="shared" ref="M20" si="46">PRODUCT(C20,1/F20)</f>
        <v>1</v>
      </c>
      <c r="N20" s="5">
        <f t="shared" ref="N20" si="47">PRODUCT(D20,1/F20)</f>
        <v>0</v>
      </c>
      <c r="O20" s="10">
        <f t="shared" ref="O20" si="48">PRODUCT(E20,1/F20)</f>
        <v>0</v>
      </c>
      <c r="Q20" s="6"/>
      <c r="R20" s="6"/>
      <c r="S20" s="6"/>
    </row>
    <row r="21" spans="2:19" s="8" customFormat="1" ht="43.2" customHeight="1" x14ac:dyDescent="0.3">
      <c r="B21" s="32" t="s">
        <v>13</v>
      </c>
      <c r="C21" s="33">
        <v>7</v>
      </c>
      <c r="D21" s="34">
        <v>0</v>
      </c>
      <c r="E21" s="35">
        <v>0</v>
      </c>
      <c r="F21" s="36">
        <f t="shared" si="0"/>
        <v>7</v>
      </c>
      <c r="G21" s="37"/>
      <c r="H21" s="33">
        <v>0</v>
      </c>
      <c r="I21" s="34">
        <v>0</v>
      </c>
      <c r="J21" s="35">
        <v>0</v>
      </c>
      <c r="K21" s="36">
        <f t="shared" si="1"/>
        <v>0</v>
      </c>
      <c r="L21" s="30"/>
      <c r="M21" s="23">
        <f t="shared" si="41"/>
        <v>1</v>
      </c>
      <c r="N21" s="5">
        <f t="shared" si="42"/>
        <v>0</v>
      </c>
      <c r="O21" s="10">
        <f t="shared" si="43"/>
        <v>0</v>
      </c>
      <c r="Q21" s="6"/>
      <c r="R21" s="6"/>
      <c r="S21" s="6"/>
    </row>
    <row r="22" spans="2:19" s="8" customFormat="1" ht="43.2" customHeight="1" x14ac:dyDescent="0.3">
      <c r="B22" s="28" t="s">
        <v>29</v>
      </c>
      <c r="C22" s="25">
        <v>2</v>
      </c>
      <c r="D22" s="26">
        <v>0</v>
      </c>
      <c r="E22" s="27">
        <v>0</v>
      </c>
      <c r="F22" s="18">
        <f t="shared" si="0"/>
        <v>2</v>
      </c>
      <c r="G22" s="4"/>
      <c r="H22" s="25">
        <v>0</v>
      </c>
      <c r="I22" s="26">
        <v>0</v>
      </c>
      <c r="J22" s="27">
        <v>0</v>
      </c>
      <c r="K22" s="18">
        <f t="shared" si="1"/>
        <v>0</v>
      </c>
      <c r="L22" s="30"/>
      <c r="M22" s="23">
        <f t="shared" si="41"/>
        <v>1</v>
      </c>
      <c r="N22" s="5">
        <f t="shared" si="42"/>
        <v>0</v>
      </c>
      <c r="O22" s="10">
        <f t="shared" si="43"/>
        <v>0</v>
      </c>
      <c r="Q22" s="6"/>
      <c r="R22" s="6"/>
      <c r="S22" s="6"/>
    </row>
    <row r="23" spans="2:19" s="8" customFormat="1" ht="43.2" customHeight="1" x14ac:dyDescent="0.3">
      <c r="B23" s="28" t="s">
        <v>15</v>
      </c>
      <c r="C23" s="25">
        <v>2</v>
      </c>
      <c r="D23" s="26">
        <v>0</v>
      </c>
      <c r="E23" s="27">
        <v>0</v>
      </c>
      <c r="F23" s="18">
        <f t="shared" si="0"/>
        <v>2</v>
      </c>
      <c r="G23" s="4"/>
      <c r="H23" s="25">
        <v>0</v>
      </c>
      <c r="I23" s="26">
        <v>0</v>
      </c>
      <c r="J23" s="27">
        <v>0</v>
      </c>
      <c r="K23" s="18">
        <f t="shared" si="1"/>
        <v>0</v>
      </c>
      <c r="L23" s="30"/>
      <c r="M23" s="23">
        <f t="shared" si="41"/>
        <v>1</v>
      </c>
      <c r="N23" s="5">
        <f t="shared" si="42"/>
        <v>0</v>
      </c>
      <c r="O23" s="10">
        <f t="shared" si="43"/>
        <v>0</v>
      </c>
      <c r="Q23" s="6"/>
      <c r="R23" s="6"/>
      <c r="S23" s="6"/>
    </row>
    <row r="24" spans="2:19" s="8" customFormat="1" ht="43.2" customHeight="1" thickBot="1" x14ac:dyDescent="0.35">
      <c r="B24" s="28" t="s">
        <v>14</v>
      </c>
      <c r="C24" s="25">
        <v>2</v>
      </c>
      <c r="D24" s="26">
        <v>0</v>
      </c>
      <c r="E24" s="27">
        <v>0</v>
      </c>
      <c r="F24" s="31">
        <f t="shared" si="0"/>
        <v>2</v>
      </c>
      <c r="G24" s="4"/>
      <c r="H24" s="25">
        <v>0</v>
      </c>
      <c r="I24" s="26">
        <v>0</v>
      </c>
      <c r="J24" s="27">
        <v>0</v>
      </c>
      <c r="K24" s="31">
        <f t="shared" si="1"/>
        <v>0</v>
      </c>
      <c r="L24" s="30"/>
      <c r="M24" s="23">
        <f t="shared" ref="M24:M27" si="49">PRODUCT(C24,1/F24)</f>
        <v>1</v>
      </c>
      <c r="N24" s="5">
        <f t="shared" ref="N24:N27" si="50">PRODUCT(D24,1/F24)</f>
        <v>0</v>
      </c>
      <c r="O24" s="10">
        <f t="shared" ref="O24:O27" si="51">PRODUCT(E24,1/F24)</f>
        <v>0</v>
      </c>
      <c r="Q24" s="6"/>
      <c r="R24" s="6"/>
      <c r="S24" s="6"/>
    </row>
    <row r="25" spans="2:19" s="8" customFormat="1" ht="43.2" customHeight="1" thickBot="1" x14ac:dyDescent="0.35">
      <c r="B25" s="64" t="s">
        <v>32</v>
      </c>
      <c r="C25" s="65">
        <v>1</v>
      </c>
      <c r="D25" s="66">
        <v>1</v>
      </c>
      <c r="E25" s="67">
        <v>0</v>
      </c>
      <c r="F25" s="68">
        <f t="shared" si="0"/>
        <v>2</v>
      </c>
      <c r="G25" s="69"/>
      <c r="H25" s="65">
        <v>0</v>
      </c>
      <c r="I25" s="66">
        <v>0</v>
      </c>
      <c r="J25" s="67">
        <v>0</v>
      </c>
      <c r="K25" s="70">
        <f t="shared" si="1"/>
        <v>0</v>
      </c>
      <c r="L25" s="30"/>
      <c r="M25" s="23">
        <f t="shared" si="49"/>
        <v>0.5</v>
      </c>
      <c r="N25" s="5">
        <f t="shared" si="50"/>
        <v>0.5</v>
      </c>
      <c r="O25" s="10">
        <f t="shared" si="51"/>
        <v>0</v>
      </c>
      <c r="Q25" s="6"/>
      <c r="R25" s="6"/>
      <c r="S25" s="6"/>
    </row>
    <row r="26" spans="2:19" s="8" customFormat="1" ht="48" customHeight="1" thickBot="1" x14ac:dyDescent="0.35">
      <c r="B26" s="64" t="s">
        <v>31</v>
      </c>
      <c r="C26" s="65">
        <v>1</v>
      </c>
      <c r="D26" s="66">
        <v>0</v>
      </c>
      <c r="E26" s="67">
        <v>0</v>
      </c>
      <c r="F26" s="68">
        <f t="shared" ref="F26:F27" si="52">SUM(C26:E26)</f>
        <v>1</v>
      </c>
      <c r="G26" s="69"/>
      <c r="H26" s="65">
        <v>0</v>
      </c>
      <c r="I26" s="66">
        <v>0</v>
      </c>
      <c r="J26" s="67">
        <v>0</v>
      </c>
      <c r="K26" s="70">
        <f t="shared" ref="K26:K27" si="53">SUM(H26:J26)</f>
        <v>0</v>
      </c>
      <c r="L26" s="30"/>
      <c r="M26" s="23">
        <f t="shared" si="49"/>
        <v>1</v>
      </c>
      <c r="N26" s="5">
        <f t="shared" si="50"/>
        <v>0</v>
      </c>
      <c r="O26" s="10">
        <f t="shared" si="51"/>
        <v>0</v>
      </c>
      <c r="Q26" s="6" t="e">
        <f t="shared" ref="Q26" si="54">PRODUCT(J26,1/K26)</f>
        <v>#DIV/0!</v>
      </c>
      <c r="R26" s="6" t="e">
        <f t="shared" ref="R26" si="55">PRODUCT(I26,1/K26)</f>
        <v>#DIV/0!</v>
      </c>
      <c r="S26" s="6" t="e">
        <f t="shared" ref="S26" si="56">PRODUCT(H26,1/K26)</f>
        <v>#DIV/0!</v>
      </c>
    </row>
    <row r="27" spans="2:19" s="8" customFormat="1" ht="48" customHeight="1" thickBot="1" x14ac:dyDescent="0.35">
      <c r="B27" s="64" t="s">
        <v>30</v>
      </c>
      <c r="C27" s="65">
        <v>1</v>
      </c>
      <c r="D27" s="66">
        <v>0</v>
      </c>
      <c r="E27" s="67">
        <v>0</v>
      </c>
      <c r="F27" s="68">
        <f t="shared" si="52"/>
        <v>1</v>
      </c>
      <c r="G27" s="69"/>
      <c r="H27" s="65">
        <v>0</v>
      </c>
      <c r="I27" s="66">
        <v>0</v>
      </c>
      <c r="J27" s="67">
        <v>0</v>
      </c>
      <c r="K27" s="70">
        <f t="shared" si="53"/>
        <v>0</v>
      </c>
      <c r="L27" s="30"/>
      <c r="M27" s="55">
        <f t="shared" si="49"/>
        <v>1</v>
      </c>
      <c r="N27" s="56">
        <f t="shared" si="50"/>
        <v>0</v>
      </c>
      <c r="O27" s="57">
        <f t="shared" si="51"/>
        <v>0</v>
      </c>
      <c r="Q27" s="6"/>
      <c r="R27" s="6"/>
      <c r="S27" s="6"/>
    </row>
    <row r="28" spans="2:19" ht="48" customHeight="1" thickBot="1" x14ac:dyDescent="0.35">
      <c r="B28" s="64" t="s">
        <v>33</v>
      </c>
      <c r="C28" s="65">
        <v>0</v>
      </c>
      <c r="D28" s="66">
        <v>0</v>
      </c>
      <c r="E28" s="67">
        <v>0</v>
      </c>
      <c r="F28" s="68">
        <f t="shared" si="0"/>
        <v>0</v>
      </c>
      <c r="G28" s="69"/>
      <c r="H28" s="65">
        <v>0</v>
      </c>
      <c r="I28" s="66">
        <v>0</v>
      </c>
      <c r="J28" s="67">
        <v>0</v>
      </c>
      <c r="K28" s="70">
        <f t="shared" si="1"/>
        <v>0</v>
      </c>
      <c r="L28" s="13"/>
      <c r="M28" s="24" t="e">
        <f t="shared" si="2"/>
        <v>#DIV/0!</v>
      </c>
      <c r="N28" s="14" t="e">
        <f t="shared" si="3"/>
        <v>#DIV/0!</v>
      </c>
      <c r="O28" s="15" t="e">
        <f t="shared" si="4"/>
        <v>#DIV/0!</v>
      </c>
      <c r="Q28" s="6" t="e">
        <f t="shared" si="5"/>
        <v>#DIV/0!</v>
      </c>
      <c r="R28" s="6" t="e">
        <f t="shared" si="6"/>
        <v>#DIV/0!</v>
      </c>
      <c r="S28" s="6" t="e">
        <f t="shared" si="7"/>
        <v>#DIV/0!</v>
      </c>
    </row>
    <row r="29" spans="2:19" ht="24.75" customHeight="1" x14ac:dyDescent="0.3">
      <c r="B29"/>
    </row>
    <row r="31" spans="2:19" x14ac:dyDescent="0.3">
      <c r="B31" s="2"/>
      <c r="C31" s="2"/>
      <c r="D31" s="2"/>
      <c r="E31" s="2"/>
      <c r="G31" s="2"/>
      <c r="H31" s="2"/>
      <c r="I31" s="2"/>
      <c r="J31" s="2"/>
    </row>
    <row r="32" spans="2:19" x14ac:dyDescent="0.3">
      <c r="B32" s="2"/>
      <c r="C32" s="2"/>
      <c r="D32" s="2"/>
      <c r="E32" s="2"/>
      <c r="G32" s="2"/>
      <c r="H32" s="2"/>
      <c r="I32" s="2"/>
      <c r="J32" s="2"/>
    </row>
    <row r="33" spans="2:10" x14ac:dyDescent="0.3">
      <c r="B33" s="2"/>
      <c r="C33" s="2"/>
      <c r="D33" s="2"/>
      <c r="E33" s="2"/>
      <c r="G33" s="2"/>
      <c r="H33" s="2"/>
      <c r="I33" s="2"/>
      <c r="J33" s="2"/>
    </row>
    <row r="34" spans="2:10" x14ac:dyDescent="0.3">
      <c r="B34" s="2"/>
      <c r="C34" s="2"/>
      <c r="D34" s="2"/>
      <c r="E34" s="2"/>
      <c r="G34" s="2"/>
      <c r="H34" s="2"/>
      <c r="I34" s="2"/>
      <c r="J34" s="2"/>
    </row>
    <row r="35" spans="2:10" x14ac:dyDescent="0.3">
      <c r="B35" s="2"/>
      <c r="C35" s="2"/>
      <c r="D35" s="2"/>
      <c r="E35" s="2"/>
      <c r="G35" s="2"/>
      <c r="H35" s="2"/>
      <c r="I35" s="2"/>
      <c r="J35" s="2"/>
    </row>
    <row r="36" spans="2:10" x14ac:dyDescent="0.3">
      <c r="B36" s="2"/>
      <c r="C36" s="2"/>
      <c r="D36" s="2"/>
      <c r="E36" s="2"/>
      <c r="G36" s="2"/>
      <c r="H36" s="2"/>
      <c r="I36" s="2"/>
      <c r="J36" s="2"/>
    </row>
    <row r="37" spans="2:10" x14ac:dyDescent="0.3">
      <c r="B37" s="2"/>
      <c r="C37" s="2"/>
      <c r="D37" s="2"/>
      <c r="E37" s="2"/>
      <c r="G37" s="2"/>
      <c r="H37" s="2"/>
      <c r="I37" s="2"/>
      <c r="J37" s="2"/>
    </row>
    <row r="38" spans="2:10" x14ac:dyDescent="0.3">
      <c r="B38" s="2"/>
    </row>
    <row r="110" spans="21:33" x14ac:dyDescent="0.3">
      <c r="U110" s="1" t="s">
        <v>5</v>
      </c>
    </row>
    <row r="111" spans="21:33" x14ac:dyDescent="0.3">
      <c r="AG111" s="1" t="s">
        <v>4</v>
      </c>
    </row>
  </sheetData>
  <sortState xmlns:xlrd2="http://schemas.microsoft.com/office/spreadsheetml/2017/richdata2" ref="B5:K28">
    <sortCondition descending="1" ref="F5:F28"/>
  </sortState>
  <mergeCells count="4">
    <mergeCell ref="C3:E3"/>
    <mergeCell ref="M3:O3"/>
    <mergeCell ref="B2:O2"/>
    <mergeCell ref="H3:J3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4A40C-BEE9-4CEF-8451-031C6E14AC77}">
  <dimension ref="B1:AY103"/>
  <sheetViews>
    <sheetView workbookViewId="0">
      <selection activeCell="B3" sqref="B3"/>
    </sheetView>
  </sheetViews>
  <sheetFormatPr defaultColWidth="9.109375" defaultRowHeight="14.4" x14ac:dyDescent="0.3"/>
  <cols>
    <col min="1" max="1" width="9.109375" style="8"/>
    <col min="2" max="2" width="43.77734375" style="8" customWidth="1"/>
    <col min="3" max="5" width="8.88671875" style="8" customWidth="1"/>
    <col min="6" max="6" width="9.109375" style="8"/>
    <col min="7" max="7" width="1.6640625" style="8" customWidth="1"/>
    <col min="8" max="11" width="8.88671875" style="8" customWidth="1"/>
    <col min="12" max="16" width="9.109375" style="8"/>
    <col min="17" max="19" width="0" style="8" hidden="1" customWidth="1"/>
    <col min="20" max="16384" width="9.109375" style="8"/>
  </cols>
  <sheetData>
    <row r="1" spans="2:51" ht="15" thickBot="1" x14ac:dyDescent="0.35"/>
    <row r="2" spans="2:51" ht="31.2" customHeight="1" x14ac:dyDescent="0.3">
      <c r="B2" s="79" t="s">
        <v>43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Z2" s="8" t="s">
        <v>2</v>
      </c>
      <c r="AY2" s="8" t="s">
        <v>3</v>
      </c>
    </row>
    <row r="3" spans="2:51" ht="45.6" customHeight="1" thickBot="1" x14ac:dyDescent="0.35">
      <c r="B3" s="9"/>
      <c r="C3" s="74" t="s">
        <v>7</v>
      </c>
      <c r="D3" s="75"/>
      <c r="E3" s="75"/>
      <c r="F3" s="30"/>
      <c r="G3" s="30"/>
      <c r="H3" s="74" t="s">
        <v>8</v>
      </c>
      <c r="I3" s="74"/>
      <c r="J3" s="74"/>
      <c r="K3" s="30"/>
      <c r="L3" s="3"/>
      <c r="M3" s="76" t="s">
        <v>9</v>
      </c>
      <c r="N3" s="77"/>
      <c r="O3" s="78"/>
    </row>
    <row r="4" spans="2:51" ht="24.75" customHeight="1" thickBot="1" x14ac:dyDescent="0.35">
      <c r="B4" s="47" t="s">
        <v>10</v>
      </c>
      <c r="C4" s="4" t="s">
        <v>0</v>
      </c>
      <c r="D4" s="4">
        <v>0</v>
      </c>
      <c r="E4" s="4" t="s">
        <v>1</v>
      </c>
      <c r="F4" s="30"/>
      <c r="G4" s="4"/>
      <c r="H4" s="4" t="s">
        <v>0</v>
      </c>
      <c r="I4" s="4">
        <v>0</v>
      </c>
      <c r="J4" s="4" t="s">
        <v>1</v>
      </c>
      <c r="K4" s="30"/>
      <c r="L4" s="30"/>
      <c r="M4" s="20" t="s">
        <v>0</v>
      </c>
      <c r="N4" s="21">
        <v>0</v>
      </c>
      <c r="O4" s="22" t="s">
        <v>1</v>
      </c>
    </row>
    <row r="5" spans="2:51" ht="24.75" customHeight="1" x14ac:dyDescent="0.3">
      <c r="B5" s="48" t="s">
        <v>41</v>
      </c>
      <c r="C5" s="49">
        <v>405</v>
      </c>
      <c r="D5" s="50">
        <v>8</v>
      </c>
      <c r="E5" s="51">
        <v>56</v>
      </c>
      <c r="F5" s="42">
        <f t="shared" ref="F5:F20" si="0">SUM(C5:E5)</f>
        <v>469</v>
      </c>
      <c r="G5" s="21"/>
      <c r="H5" s="49">
        <v>102</v>
      </c>
      <c r="I5" s="50">
        <v>1</v>
      </c>
      <c r="J5" s="51">
        <v>22</v>
      </c>
      <c r="K5" s="44">
        <f t="shared" ref="K5:K20" si="1">SUM(H5:J5)</f>
        <v>125</v>
      </c>
      <c r="L5" s="30"/>
      <c r="M5" s="23">
        <f t="shared" ref="M5:M19" si="2">PRODUCT(C5,1/F5)</f>
        <v>0.86353944562899787</v>
      </c>
      <c r="N5" s="5">
        <f t="shared" ref="N5:N19" si="3">PRODUCT(D5,1/F5)</f>
        <v>1.7057569296375266E-2</v>
      </c>
      <c r="O5" s="10">
        <f t="shared" ref="O5:O19" si="4">PRODUCT(E5,1/F5)</f>
        <v>0.11940298507462686</v>
      </c>
      <c r="Q5" s="6">
        <f t="shared" ref="Q5:Q20" si="5">PRODUCT(J5,1/K5)</f>
        <v>0.17599999999999999</v>
      </c>
      <c r="R5" s="6">
        <f t="shared" ref="R5:R20" si="6">PRODUCT(I5,1/K5)</f>
        <v>8.0000000000000002E-3</v>
      </c>
      <c r="S5" s="6">
        <f t="shared" ref="S5:S20" si="7">PRODUCT(H5,1/K5)</f>
        <v>0.81600000000000006</v>
      </c>
    </row>
    <row r="6" spans="2:51" ht="43.2" customHeight="1" x14ac:dyDescent="0.3">
      <c r="B6" s="28" t="s">
        <v>34</v>
      </c>
      <c r="C6" s="25">
        <v>34</v>
      </c>
      <c r="D6" s="26">
        <v>2</v>
      </c>
      <c r="E6" s="27">
        <v>76</v>
      </c>
      <c r="F6" s="18">
        <f t="shared" si="0"/>
        <v>112</v>
      </c>
      <c r="G6" s="4"/>
      <c r="H6" s="25">
        <v>5</v>
      </c>
      <c r="I6" s="26">
        <v>0</v>
      </c>
      <c r="J6" s="27">
        <v>30</v>
      </c>
      <c r="K6" s="45">
        <f t="shared" si="1"/>
        <v>35</v>
      </c>
      <c r="L6" s="30"/>
      <c r="M6" s="23">
        <f t="shared" si="2"/>
        <v>0.30357142857142855</v>
      </c>
      <c r="N6" s="5">
        <f t="shared" si="3"/>
        <v>1.7857142857142856E-2</v>
      </c>
      <c r="O6" s="10">
        <f t="shared" si="4"/>
        <v>0.67857142857142849</v>
      </c>
      <c r="Q6" s="6"/>
      <c r="R6" s="6"/>
      <c r="S6" s="6"/>
    </row>
    <row r="7" spans="2:51" ht="43.2" customHeight="1" thickBot="1" x14ac:dyDescent="0.35">
      <c r="B7" s="29" t="s">
        <v>35</v>
      </c>
      <c r="C7" s="17">
        <v>18</v>
      </c>
      <c r="D7" s="12">
        <v>0</v>
      </c>
      <c r="E7" s="16">
        <v>3</v>
      </c>
      <c r="F7" s="19">
        <f t="shared" si="0"/>
        <v>21</v>
      </c>
      <c r="G7" s="11"/>
      <c r="H7" s="17">
        <v>0</v>
      </c>
      <c r="I7" s="12">
        <v>0</v>
      </c>
      <c r="J7" s="16">
        <v>0</v>
      </c>
      <c r="K7" s="46">
        <f t="shared" si="1"/>
        <v>0</v>
      </c>
      <c r="L7" s="30"/>
      <c r="M7" s="23">
        <f t="shared" si="2"/>
        <v>0.8571428571428571</v>
      </c>
      <c r="N7" s="5">
        <f t="shared" si="3"/>
        <v>0</v>
      </c>
      <c r="O7" s="10">
        <f t="shared" si="4"/>
        <v>0.14285714285714285</v>
      </c>
      <c r="Q7" s="6"/>
      <c r="R7" s="6"/>
      <c r="S7" s="6"/>
    </row>
    <row r="8" spans="2:51" ht="43.2" customHeight="1" thickBot="1" x14ac:dyDescent="0.35">
      <c r="B8" s="28" t="s">
        <v>36</v>
      </c>
      <c r="C8" s="25">
        <v>19</v>
      </c>
      <c r="D8" s="26">
        <v>1</v>
      </c>
      <c r="E8" s="27">
        <v>0</v>
      </c>
      <c r="F8" s="31">
        <f t="shared" si="0"/>
        <v>20</v>
      </c>
      <c r="G8" s="4"/>
      <c r="H8" s="25">
        <v>0</v>
      </c>
      <c r="I8" s="26">
        <v>0</v>
      </c>
      <c r="J8" s="27">
        <v>0</v>
      </c>
      <c r="K8" s="52">
        <f t="shared" si="1"/>
        <v>0</v>
      </c>
      <c r="L8" s="30"/>
      <c r="M8" s="23">
        <f t="shared" si="2"/>
        <v>0.95000000000000007</v>
      </c>
      <c r="N8" s="5">
        <f t="shared" si="3"/>
        <v>0.05</v>
      </c>
      <c r="O8" s="10">
        <f t="shared" si="4"/>
        <v>0</v>
      </c>
      <c r="Q8" s="6"/>
      <c r="R8" s="6"/>
      <c r="S8" s="6"/>
    </row>
    <row r="9" spans="2:51" ht="43.2" customHeight="1" thickBot="1" x14ac:dyDescent="0.35">
      <c r="B9" s="53" t="s">
        <v>37</v>
      </c>
      <c r="C9" s="49">
        <v>15</v>
      </c>
      <c r="D9" s="50">
        <v>3</v>
      </c>
      <c r="E9" s="51">
        <v>1</v>
      </c>
      <c r="F9" s="42">
        <f t="shared" si="0"/>
        <v>19</v>
      </c>
      <c r="G9" s="21"/>
      <c r="H9" s="49">
        <v>0</v>
      </c>
      <c r="I9" s="50">
        <v>0</v>
      </c>
      <c r="J9" s="51">
        <v>0</v>
      </c>
      <c r="K9" s="44">
        <f t="shared" si="1"/>
        <v>0</v>
      </c>
      <c r="L9" s="30"/>
      <c r="M9" s="23">
        <f t="shared" si="2"/>
        <v>0.78947368421052633</v>
      </c>
      <c r="N9" s="5">
        <f t="shared" si="3"/>
        <v>0.15789473684210525</v>
      </c>
      <c r="O9" s="10">
        <f t="shared" si="4"/>
        <v>5.2631578947368418E-2</v>
      </c>
      <c r="Q9" s="6"/>
      <c r="R9" s="6"/>
      <c r="S9" s="6"/>
    </row>
    <row r="10" spans="2:51" ht="43.2" customHeight="1" thickBot="1" x14ac:dyDescent="0.35">
      <c r="B10" s="53" t="s">
        <v>38</v>
      </c>
      <c r="C10" s="49">
        <v>6</v>
      </c>
      <c r="D10" s="50">
        <v>0</v>
      </c>
      <c r="E10" s="51">
        <v>1</v>
      </c>
      <c r="F10" s="42">
        <f t="shared" si="0"/>
        <v>7</v>
      </c>
      <c r="G10" s="21"/>
      <c r="H10" s="49">
        <v>0</v>
      </c>
      <c r="I10" s="50">
        <v>0</v>
      </c>
      <c r="J10" s="51">
        <v>0</v>
      </c>
      <c r="K10" s="44">
        <f t="shared" si="1"/>
        <v>0</v>
      </c>
      <c r="L10" s="30"/>
      <c r="M10" s="23">
        <f t="shared" si="2"/>
        <v>0.8571428571428571</v>
      </c>
      <c r="N10" s="5">
        <f t="shared" si="3"/>
        <v>0</v>
      </c>
      <c r="O10" s="10">
        <f t="shared" si="4"/>
        <v>0.14285714285714285</v>
      </c>
      <c r="Q10" s="6"/>
      <c r="R10" s="6"/>
      <c r="S10" s="6"/>
    </row>
    <row r="11" spans="2:51" ht="43.2" customHeight="1" thickBot="1" x14ac:dyDescent="0.35">
      <c r="B11" s="64" t="s">
        <v>13</v>
      </c>
      <c r="C11" s="65">
        <v>7</v>
      </c>
      <c r="D11" s="66">
        <v>0</v>
      </c>
      <c r="E11" s="67">
        <v>0</v>
      </c>
      <c r="F11" s="68">
        <f>SUM(C11:E11)</f>
        <v>7</v>
      </c>
      <c r="G11" s="69"/>
      <c r="H11" s="65">
        <v>0</v>
      </c>
      <c r="I11" s="66">
        <v>0</v>
      </c>
      <c r="J11" s="67">
        <v>0</v>
      </c>
      <c r="K11" s="70">
        <f>SUM(H11:J11)</f>
        <v>0</v>
      </c>
      <c r="L11" s="30"/>
      <c r="M11" s="23">
        <f>PRODUCT(C11,1/F11)</f>
        <v>1</v>
      </c>
      <c r="N11" s="5">
        <f>PRODUCT(D11,1/F11)</f>
        <v>0</v>
      </c>
      <c r="O11" s="10">
        <f>PRODUCT(E11,1/F11)</f>
        <v>0</v>
      </c>
      <c r="Q11" s="6"/>
      <c r="R11" s="6"/>
      <c r="S11" s="6"/>
    </row>
    <row r="12" spans="2:51" ht="43.2" customHeight="1" thickBot="1" x14ac:dyDescent="0.35">
      <c r="B12" s="38" t="s">
        <v>40</v>
      </c>
      <c r="C12" s="39">
        <v>5</v>
      </c>
      <c r="D12" s="40">
        <v>1</v>
      </c>
      <c r="E12" s="41">
        <v>0</v>
      </c>
      <c r="F12" s="71">
        <f>SUM(C12:E12)</f>
        <v>6</v>
      </c>
      <c r="G12" s="43"/>
      <c r="H12" s="39">
        <v>0</v>
      </c>
      <c r="I12" s="40">
        <v>0</v>
      </c>
      <c r="J12" s="41">
        <v>0</v>
      </c>
      <c r="K12" s="72">
        <f>SUM(H12:J12)</f>
        <v>0</v>
      </c>
      <c r="L12" s="30"/>
      <c r="M12" s="23">
        <f>PRODUCT(C12,1/F12)</f>
        <v>0.83333333333333326</v>
      </c>
      <c r="N12" s="5">
        <f>PRODUCT(D12,1/F12)</f>
        <v>0.16666666666666666</v>
      </c>
      <c r="O12" s="10">
        <f>PRODUCT(E12,1/F12)</f>
        <v>0</v>
      </c>
      <c r="Q12" s="6"/>
      <c r="R12" s="6"/>
      <c r="S12" s="6"/>
    </row>
    <row r="13" spans="2:51" ht="43.2" customHeight="1" thickBot="1" x14ac:dyDescent="0.35">
      <c r="B13" s="64" t="s">
        <v>39</v>
      </c>
      <c r="C13" s="65">
        <v>4</v>
      </c>
      <c r="D13" s="66">
        <v>0</v>
      </c>
      <c r="E13" s="67">
        <v>1</v>
      </c>
      <c r="F13" s="68">
        <f t="shared" si="0"/>
        <v>5</v>
      </c>
      <c r="G13" s="69"/>
      <c r="H13" s="65">
        <v>0</v>
      </c>
      <c r="I13" s="66">
        <v>0</v>
      </c>
      <c r="J13" s="67">
        <v>0</v>
      </c>
      <c r="K13" s="70">
        <f t="shared" si="1"/>
        <v>0</v>
      </c>
      <c r="L13" s="30"/>
      <c r="M13" s="23">
        <f t="shared" si="2"/>
        <v>0.8</v>
      </c>
      <c r="N13" s="5">
        <f t="shared" si="3"/>
        <v>0</v>
      </c>
      <c r="O13" s="10">
        <f t="shared" si="4"/>
        <v>0.2</v>
      </c>
      <c r="Q13" s="6"/>
      <c r="R13" s="6"/>
      <c r="S13" s="6"/>
    </row>
    <row r="14" spans="2:51" ht="43.2" customHeight="1" thickBot="1" x14ac:dyDescent="0.35">
      <c r="B14" s="38" t="s">
        <v>29</v>
      </c>
      <c r="C14" s="39">
        <v>2</v>
      </c>
      <c r="D14" s="40">
        <v>0</v>
      </c>
      <c r="E14" s="41">
        <v>0</v>
      </c>
      <c r="F14" s="71">
        <f t="shared" si="0"/>
        <v>2</v>
      </c>
      <c r="G14" s="43"/>
      <c r="H14" s="39">
        <v>0</v>
      </c>
      <c r="I14" s="40">
        <v>0</v>
      </c>
      <c r="J14" s="41">
        <v>0</v>
      </c>
      <c r="K14" s="72">
        <f t="shared" si="1"/>
        <v>0</v>
      </c>
      <c r="L14" s="30"/>
      <c r="M14" s="23">
        <f t="shared" si="2"/>
        <v>1</v>
      </c>
      <c r="N14" s="5">
        <f t="shared" si="3"/>
        <v>0</v>
      </c>
      <c r="O14" s="10">
        <f t="shared" si="4"/>
        <v>0</v>
      </c>
      <c r="Q14" s="6"/>
      <c r="R14" s="6"/>
      <c r="S14" s="6"/>
    </row>
    <row r="15" spans="2:51" ht="43.2" customHeight="1" thickBot="1" x14ac:dyDescent="0.35">
      <c r="B15" s="64" t="s">
        <v>15</v>
      </c>
      <c r="C15" s="65">
        <v>2</v>
      </c>
      <c r="D15" s="66">
        <v>0</v>
      </c>
      <c r="E15" s="67">
        <v>0</v>
      </c>
      <c r="F15" s="68">
        <f t="shared" si="0"/>
        <v>2</v>
      </c>
      <c r="G15" s="69"/>
      <c r="H15" s="65">
        <v>0</v>
      </c>
      <c r="I15" s="66">
        <v>0</v>
      </c>
      <c r="J15" s="67">
        <v>0</v>
      </c>
      <c r="K15" s="70">
        <f t="shared" si="1"/>
        <v>0</v>
      </c>
      <c r="L15" s="30"/>
      <c r="M15" s="23">
        <f t="shared" si="2"/>
        <v>1</v>
      </c>
      <c r="N15" s="5">
        <f t="shared" si="3"/>
        <v>0</v>
      </c>
      <c r="O15" s="10">
        <f t="shared" si="4"/>
        <v>0</v>
      </c>
      <c r="Q15" s="6"/>
      <c r="R15" s="6"/>
      <c r="S15" s="6"/>
    </row>
    <row r="16" spans="2:51" ht="43.2" customHeight="1" thickBot="1" x14ac:dyDescent="0.35">
      <c r="B16" s="58" t="s">
        <v>14</v>
      </c>
      <c r="C16" s="59">
        <v>2</v>
      </c>
      <c r="D16" s="60">
        <v>0</v>
      </c>
      <c r="E16" s="61">
        <v>0</v>
      </c>
      <c r="F16" s="62">
        <f t="shared" si="0"/>
        <v>2</v>
      </c>
      <c r="G16" s="63"/>
      <c r="H16" s="59">
        <v>0</v>
      </c>
      <c r="I16" s="60">
        <v>0</v>
      </c>
      <c r="J16" s="61">
        <v>0</v>
      </c>
      <c r="K16" s="73">
        <f t="shared" si="1"/>
        <v>0</v>
      </c>
      <c r="L16" s="30"/>
      <c r="M16" s="23">
        <f t="shared" si="2"/>
        <v>1</v>
      </c>
      <c r="N16" s="5">
        <f t="shared" si="3"/>
        <v>0</v>
      </c>
      <c r="O16" s="10">
        <f t="shared" si="4"/>
        <v>0</v>
      </c>
      <c r="Q16" s="6"/>
      <c r="R16" s="6"/>
      <c r="S16" s="6"/>
    </row>
    <row r="17" spans="2:19" ht="43.2" customHeight="1" thickBot="1" x14ac:dyDescent="0.35">
      <c r="B17" s="64" t="s">
        <v>32</v>
      </c>
      <c r="C17" s="65">
        <v>1</v>
      </c>
      <c r="D17" s="66">
        <v>1</v>
      </c>
      <c r="E17" s="67">
        <v>0</v>
      </c>
      <c r="F17" s="68">
        <f t="shared" si="0"/>
        <v>2</v>
      </c>
      <c r="G17" s="69"/>
      <c r="H17" s="65">
        <v>0</v>
      </c>
      <c r="I17" s="66">
        <v>0</v>
      </c>
      <c r="J17" s="67">
        <v>0</v>
      </c>
      <c r="K17" s="70">
        <f t="shared" si="1"/>
        <v>0</v>
      </c>
      <c r="L17" s="30"/>
      <c r="M17" s="23">
        <f t="shared" si="2"/>
        <v>0.5</v>
      </c>
      <c r="N17" s="5">
        <f t="shared" si="3"/>
        <v>0.5</v>
      </c>
      <c r="O17" s="10">
        <f t="shared" si="4"/>
        <v>0</v>
      </c>
      <c r="Q17" s="6"/>
      <c r="R17" s="6"/>
      <c r="S17" s="6"/>
    </row>
    <row r="18" spans="2:19" ht="48" customHeight="1" thickBot="1" x14ac:dyDescent="0.35">
      <c r="B18" s="64" t="s">
        <v>31</v>
      </c>
      <c r="C18" s="65">
        <v>1</v>
      </c>
      <c r="D18" s="66">
        <v>0</v>
      </c>
      <c r="E18" s="67">
        <v>0</v>
      </c>
      <c r="F18" s="68">
        <f t="shared" si="0"/>
        <v>1</v>
      </c>
      <c r="G18" s="69"/>
      <c r="H18" s="65">
        <v>0</v>
      </c>
      <c r="I18" s="66">
        <v>0</v>
      </c>
      <c r="J18" s="67">
        <v>0</v>
      </c>
      <c r="K18" s="70">
        <f t="shared" si="1"/>
        <v>0</v>
      </c>
      <c r="L18" s="30"/>
      <c r="M18" s="23">
        <f t="shared" si="2"/>
        <v>1</v>
      </c>
      <c r="N18" s="5">
        <f t="shared" si="3"/>
        <v>0</v>
      </c>
      <c r="O18" s="10">
        <f t="shared" si="4"/>
        <v>0</v>
      </c>
      <c r="Q18" s="6" t="e">
        <f t="shared" ref="Q18" si="8">PRODUCT(J18,1/K18)</f>
        <v>#DIV/0!</v>
      </c>
      <c r="R18" s="6" t="e">
        <f t="shared" ref="R18" si="9">PRODUCT(I18,1/K18)</f>
        <v>#DIV/0!</v>
      </c>
      <c r="S18" s="6" t="e">
        <f t="shared" ref="S18" si="10">PRODUCT(H18,1/K18)</f>
        <v>#DIV/0!</v>
      </c>
    </row>
    <row r="19" spans="2:19" ht="48" customHeight="1" thickBot="1" x14ac:dyDescent="0.35">
      <c r="B19" s="64" t="s">
        <v>30</v>
      </c>
      <c r="C19" s="65">
        <v>1</v>
      </c>
      <c r="D19" s="66">
        <v>0</v>
      </c>
      <c r="E19" s="67">
        <v>0</v>
      </c>
      <c r="F19" s="68">
        <f t="shared" si="0"/>
        <v>1</v>
      </c>
      <c r="G19" s="69"/>
      <c r="H19" s="65">
        <v>0</v>
      </c>
      <c r="I19" s="66">
        <v>0</v>
      </c>
      <c r="J19" s="67">
        <v>0</v>
      </c>
      <c r="K19" s="70">
        <f t="shared" si="1"/>
        <v>0</v>
      </c>
      <c r="L19" s="30"/>
      <c r="M19" s="55">
        <f t="shared" si="2"/>
        <v>1</v>
      </c>
      <c r="N19" s="56">
        <f t="shared" si="3"/>
        <v>0</v>
      </c>
      <c r="O19" s="57">
        <f t="shared" si="4"/>
        <v>0</v>
      </c>
      <c r="Q19" s="6"/>
      <c r="R19" s="6"/>
      <c r="S19" s="6"/>
    </row>
    <row r="20" spans="2:19" ht="48" customHeight="1" thickBot="1" x14ac:dyDescent="0.35">
      <c r="B20" s="64" t="s">
        <v>33</v>
      </c>
      <c r="C20" s="65">
        <v>0</v>
      </c>
      <c r="D20" s="66">
        <v>0</v>
      </c>
      <c r="E20" s="67">
        <v>0</v>
      </c>
      <c r="F20" s="68">
        <f t="shared" si="0"/>
        <v>0</v>
      </c>
      <c r="G20" s="69"/>
      <c r="H20" s="65">
        <v>0</v>
      </c>
      <c r="I20" s="66">
        <v>0</v>
      </c>
      <c r="J20" s="67">
        <v>0</v>
      </c>
      <c r="K20" s="70">
        <f t="shared" si="1"/>
        <v>0</v>
      </c>
      <c r="L20" s="13"/>
      <c r="M20" s="24" t="s">
        <v>42</v>
      </c>
      <c r="N20" s="14" t="s">
        <v>42</v>
      </c>
      <c r="O20" s="15" t="s">
        <v>42</v>
      </c>
      <c r="Q20" s="6" t="e">
        <f t="shared" si="5"/>
        <v>#DIV/0!</v>
      </c>
      <c r="R20" s="6" t="e">
        <f t="shared" si="6"/>
        <v>#DIV/0!</v>
      </c>
      <c r="S20" s="6" t="e">
        <f t="shared" si="7"/>
        <v>#DIV/0!</v>
      </c>
    </row>
    <row r="21" spans="2:19" ht="24.75" customHeight="1" x14ac:dyDescent="0.3">
      <c r="B21"/>
    </row>
    <row r="23" spans="2:19" x14ac:dyDescent="0.3">
      <c r="B23" s="2"/>
      <c r="C23" s="2"/>
      <c r="D23" s="2"/>
      <c r="E23" s="2"/>
      <c r="G23" s="2"/>
      <c r="H23" s="2"/>
      <c r="I23" s="2"/>
      <c r="J23" s="2"/>
    </row>
    <row r="24" spans="2:19" x14ac:dyDescent="0.3">
      <c r="B24" s="2"/>
      <c r="C24" s="2"/>
      <c r="D24" s="2"/>
      <c r="E24" s="2"/>
      <c r="G24" s="2"/>
      <c r="H24" s="2"/>
      <c r="I24" s="2"/>
      <c r="J24" s="2"/>
    </row>
    <row r="25" spans="2:19" x14ac:dyDescent="0.3">
      <c r="B25" s="2"/>
      <c r="C25" s="2"/>
      <c r="D25" s="2"/>
      <c r="E25" s="2"/>
      <c r="G25" s="2"/>
      <c r="H25" s="2"/>
      <c r="I25" s="2"/>
      <c r="J25" s="2"/>
    </row>
    <row r="26" spans="2:19" x14ac:dyDescent="0.3">
      <c r="B26" s="2"/>
      <c r="C26" s="2"/>
      <c r="D26" s="2"/>
      <c r="E26" s="2"/>
      <c r="G26" s="2"/>
      <c r="H26" s="2"/>
      <c r="I26" s="2"/>
      <c r="J26" s="2"/>
    </row>
    <row r="27" spans="2:19" x14ac:dyDescent="0.3">
      <c r="B27" s="2"/>
      <c r="C27" s="2"/>
      <c r="D27" s="2"/>
      <c r="E27" s="2"/>
      <c r="G27" s="2"/>
      <c r="H27" s="2"/>
      <c r="I27" s="2"/>
      <c r="J27" s="2"/>
    </row>
    <row r="28" spans="2:19" x14ac:dyDescent="0.3">
      <c r="B28" s="2"/>
      <c r="C28" s="2"/>
      <c r="D28" s="2"/>
      <c r="E28" s="2"/>
      <c r="G28" s="2"/>
      <c r="H28" s="2"/>
      <c r="I28" s="2"/>
      <c r="J28" s="2"/>
    </row>
    <row r="29" spans="2:19" x14ac:dyDescent="0.3">
      <c r="B29" s="2"/>
      <c r="C29" s="2"/>
      <c r="D29" s="2"/>
      <c r="E29" s="2"/>
      <c r="G29" s="2"/>
      <c r="H29" s="2"/>
      <c r="I29" s="2"/>
      <c r="J29" s="2"/>
    </row>
    <row r="30" spans="2:19" x14ac:dyDescent="0.3">
      <c r="B30" s="2"/>
    </row>
    <row r="102" spans="21:33" x14ac:dyDescent="0.3">
      <c r="U102" s="8" t="s">
        <v>5</v>
      </c>
    </row>
    <row r="103" spans="21:33" x14ac:dyDescent="0.3">
      <c r="AG103" s="8" t="s">
        <v>4</v>
      </c>
    </row>
  </sheetData>
  <mergeCells count="4">
    <mergeCell ref="B2:O2"/>
    <mergeCell ref="C3:E3"/>
    <mergeCell ref="H3:J3"/>
    <mergeCell ref="M3:O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Svi</vt:lpstr>
      <vt:lpstr>Liste zbirno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User</cp:lastModifiedBy>
  <cp:lastPrinted>2017-03-23T09:05:48Z</cp:lastPrinted>
  <dcterms:created xsi:type="dcterms:W3CDTF">2017-03-23T08:45:22Z</dcterms:created>
  <dcterms:modified xsi:type="dcterms:W3CDTF">2022-04-03T10:38:27Z</dcterms:modified>
</cp:coreProperties>
</file>