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3.xml" ContentType="application/vnd.openxmlformats-officedocument.drawingml.chartshap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drawings/drawing5.xml" ContentType="application/vnd.openxmlformats-officedocument.drawingml.chartshapes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6.xml" ContentType="application/vnd.openxmlformats-officedocument.drawingml.chartshapes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_transparency i posao\_projekti tekući\Izbori 2026 monitoring\"/>
    </mc:Choice>
  </mc:AlternateContent>
  <xr:revisionPtr revIDLastSave="0" documentId="13_ncr:1_{A8A48973-6136-47D2-8875-E7ECD6F0AE89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Svi" sheetId="1" r:id="rId1"/>
    <sheet name="Liste zbirno" sheetId="2" r:id="rId2"/>
  </sheets>
  <calcPr calcId="191029"/>
</workbook>
</file>

<file path=xl/calcChain.xml><?xml version="1.0" encoding="utf-8"?>
<calcChain xmlns="http://schemas.openxmlformats.org/spreadsheetml/2006/main">
  <c r="F16" i="2" l="1"/>
  <c r="F15" i="2"/>
  <c r="F14" i="2"/>
  <c r="F13" i="2"/>
  <c r="F12" i="2"/>
  <c r="F11" i="2"/>
  <c r="F10" i="2"/>
  <c r="F9" i="2"/>
  <c r="F8" i="2"/>
  <c r="F7" i="2"/>
  <c r="F6" i="2"/>
  <c r="K6" i="1" l="1"/>
  <c r="S6" i="1" s="1"/>
  <c r="K7" i="1"/>
  <c r="K8" i="1"/>
  <c r="K12" i="1"/>
  <c r="K13" i="1"/>
  <c r="K14" i="1"/>
  <c r="K15" i="1"/>
  <c r="K9" i="1"/>
  <c r="K10" i="1"/>
  <c r="K11" i="1"/>
  <c r="K16" i="1"/>
  <c r="K17" i="1"/>
  <c r="F6" i="1"/>
  <c r="N6" i="1" s="1"/>
  <c r="F7" i="1"/>
  <c r="N7" i="1" s="1"/>
  <c r="F8" i="1"/>
  <c r="M8" i="1" s="1"/>
  <c r="F12" i="1"/>
  <c r="N12" i="1" s="1"/>
  <c r="F13" i="1"/>
  <c r="M13" i="1" s="1"/>
  <c r="F14" i="1"/>
  <c r="M14" i="1" s="1"/>
  <c r="F15" i="1"/>
  <c r="N15" i="1" s="1"/>
  <c r="F9" i="1"/>
  <c r="M9" i="1" s="1"/>
  <c r="F10" i="1"/>
  <c r="N10" i="1" s="1"/>
  <c r="F11" i="1"/>
  <c r="N11" i="1" s="1"/>
  <c r="F16" i="1"/>
  <c r="N16" i="1" s="1"/>
  <c r="F17" i="1"/>
  <c r="N17" i="1" s="1"/>
  <c r="K16" i="2"/>
  <c r="O16" i="2"/>
  <c r="K15" i="2"/>
  <c r="M15" i="2"/>
  <c r="K14" i="2"/>
  <c r="N14" i="2"/>
  <c r="K12" i="2"/>
  <c r="O12" i="2"/>
  <c r="K9" i="2"/>
  <c r="O9" i="2"/>
  <c r="K11" i="2"/>
  <c r="N11" i="2"/>
  <c r="K13" i="2"/>
  <c r="O13" i="2"/>
  <c r="K8" i="2"/>
  <c r="M8" i="2"/>
  <c r="K10" i="2"/>
  <c r="O10" i="2"/>
  <c r="K6" i="2"/>
  <c r="O6" i="2"/>
  <c r="K7" i="2"/>
  <c r="N7" i="2"/>
  <c r="K5" i="2"/>
  <c r="S5" i="2" s="1"/>
  <c r="F5" i="2"/>
  <c r="N5" i="2" s="1"/>
  <c r="K5" i="1"/>
  <c r="S5" i="1" s="1"/>
  <c r="F5" i="1"/>
  <c r="N5" i="1" s="1"/>
  <c r="O7" i="1" l="1"/>
  <c r="M17" i="1"/>
  <c r="O17" i="1"/>
  <c r="M12" i="1"/>
  <c r="M16" i="1"/>
  <c r="O16" i="1"/>
  <c r="M11" i="1"/>
  <c r="O11" i="1"/>
  <c r="O9" i="1"/>
  <c r="N9" i="1"/>
  <c r="O15" i="1"/>
  <c r="M15" i="1"/>
  <c r="O14" i="1"/>
  <c r="N14" i="1"/>
  <c r="O12" i="1"/>
  <c r="O8" i="1"/>
  <c r="N8" i="1"/>
  <c r="M7" i="1"/>
  <c r="O13" i="1"/>
  <c r="N13" i="1"/>
  <c r="M10" i="1"/>
  <c r="O10" i="1"/>
  <c r="M6" i="1"/>
  <c r="O6" i="1"/>
  <c r="N15" i="2"/>
  <c r="M6" i="2"/>
  <c r="M10" i="2"/>
  <c r="M13" i="2"/>
  <c r="N6" i="2"/>
  <c r="N10" i="2"/>
  <c r="N13" i="2"/>
  <c r="N16" i="2"/>
  <c r="N8" i="2"/>
  <c r="M9" i="2"/>
  <c r="M12" i="2"/>
  <c r="N9" i="2"/>
  <c r="N12" i="2"/>
  <c r="M16" i="2"/>
  <c r="Q5" i="2"/>
  <c r="O15" i="2"/>
  <c r="O8" i="2"/>
  <c r="M5" i="2"/>
  <c r="R5" i="2"/>
  <c r="M7" i="2"/>
  <c r="M11" i="2"/>
  <c r="M14" i="2"/>
  <c r="O5" i="2"/>
  <c r="O7" i="2"/>
  <c r="O11" i="2"/>
  <c r="O14" i="2"/>
  <c r="R5" i="1"/>
  <c r="Q5" i="1"/>
  <c r="R6" i="1"/>
  <c r="Q6" i="1"/>
  <c r="M5" i="1"/>
  <c r="O5" i="1"/>
</calcChain>
</file>

<file path=xl/sharedStrings.xml><?xml version="1.0" encoding="utf-8"?>
<sst xmlns="http://schemas.openxmlformats.org/spreadsheetml/2006/main" count="55" uniqueCount="25">
  <si>
    <t>+</t>
  </si>
  <si>
    <t>-</t>
  </si>
  <si>
    <t>NA NASLOVNIM STRANICAMA</t>
  </si>
  <si>
    <t>GLAVNA TEMA NA NASLOVNIM STRANICAMA</t>
  </si>
  <si>
    <t>Negativna predstavljanja</t>
  </si>
  <si>
    <t>Pozitivna predstavljanja</t>
  </si>
  <si>
    <t>Aleksandar Vučić</t>
  </si>
  <si>
    <t>Ukupno na naslovnim
Front pages apperance total</t>
  </si>
  <si>
    <t>Od toga kao glavna tema
Major story</t>
  </si>
  <si>
    <t>Procenat od
 ukupnog pojavljivanja
Total's percentage</t>
  </si>
  <si>
    <t>tone: positive/neutral/negative</t>
  </si>
  <si>
    <t>Ostali iz SNS, sa liste SNS</t>
  </si>
  <si>
    <t>SVM</t>
  </si>
  <si>
    <t>Aleksandar Vučić i ostali SNS zbirno</t>
  </si>
  <si>
    <t>Ruska stranka</t>
  </si>
  <si>
    <t>Monitoring naslovnih stranica za period 10.septembar - 22. oktobar 
Daily newspapers' front pages monitoring September 10th - October 22nd</t>
  </si>
  <si>
    <t>Studentska lista</t>
  </si>
  <si>
    <t>SPS</t>
  </si>
  <si>
    <t>Evropska Srbija</t>
  </si>
  <si>
    <t>Autentična desnica</t>
  </si>
  <si>
    <t>Rasim Ljajić</t>
  </si>
  <si>
    <t>Usame Zukorlić</t>
  </si>
  <si>
    <t>Bogoljub Karić</t>
  </si>
  <si>
    <t>Vladimir Gajić NS</t>
  </si>
  <si>
    <t>Sulejman Ugljanin 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</si>
</sst>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3333"/>
        <bgColor indexed="64"/>
      </patternFill>
    </fill>
    <fill>
      <patternFill patternType="solid">
        <fgColor rgb="FFA9DA74"/>
        <bgColor indexed="64"/>
      </patternFill>
    </fill>
    <fill>
      <patternFill patternType="solid">
        <fgColor rgb="FFFF3B3B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64" fontId="0" fillId="0" borderId="15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6" xfId="0" applyBorder="1" applyAlignment="1">
      <alignment horizontal="right" vertical="center"/>
    </xf>
    <xf numFmtId="0" fontId="0" fillId="0" borderId="17" xfId="0" applyBorder="1" applyAlignment="1">
      <alignment horizontal="center" vertical="center"/>
    </xf>
    <xf numFmtId="164" fontId="0" fillId="0" borderId="23" xfId="0" applyNumberForma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3" fillId="2" borderId="14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3" fillId="0" borderId="9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2" fillId="0" borderId="26" xfId="0" applyFont="1" applyBorder="1" applyAlignment="1">
      <alignment horizontal="left" vertical="center"/>
    </xf>
    <xf numFmtId="0" fontId="2" fillId="3" borderId="25" xfId="0" applyFont="1" applyFill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164" fontId="3" fillId="0" borderId="30" xfId="0" applyNumberFormat="1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center" vertical="center"/>
    </xf>
    <xf numFmtId="164" fontId="3" fillId="0" borderId="15" xfId="0" applyNumberFormat="1" applyFont="1" applyBorder="1" applyAlignment="1">
      <alignment horizontal="center" vertical="center"/>
    </xf>
    <xf numFmtId="0" fontId="2" fillId="0" borderId="28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164" fontId="3" fillId="0" borderId="31" xfId="0" applyNumberFormat="1" applyFont="1" applyBorder="1" applyAlignment="1">
      <alignment horizontal="center" vertical="center"/>
    </xf>
    <xf numFmtId="0" fontId="2" fillId="0" borderId="26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3" fillId="5" borderId="13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5" borderId="30" xfId="0" applyFont="1" applyFill="1" applyBorder="1" applyAlignment="1">
      <alignment horizontal="center" vertical="center"/>
    </xf>
    <xf numFmtId="0" fontId="3" fillId="5" borderId="31" xfId="0" applyFont="1" applyFill="1" applyBorder="1" applyAlignment="1">
      <alignment horizontal="center" vertical="center"/>
    </xf>
    <xf numFmtId="0" fontId="3" fillId="6" borderId="14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3B3B"/>
      <color rgb="FFA9DA74"/>
      <color rgb="FFFF33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0"/>
      <c:rotY val="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percentStacked"/>
        <c:varyColors val="0"/>
        <c:ser>
          <c:idx val="2"/>
          <c:order val="0"/>
          <c:tx>
            <c:v>pozitivno</c:v>
          </c:tx>
          <c:spPr>
            <a:solidFill>
              <a:srgbClr val="00B050"/>
            </a:solidFill>
          </c:spPr>
          <c:invertIfNegative val="0"/>
          <c:cat>
            <c:strRef>
              <c:f>Svi!$B$5:$B$18</c:f>
              <c:strCache>
                <c:ptCount val="13"/>
                <c:pt idx="0">
                  <c:v>Aleksandar Vučić</c:v>
                </c:pt>
                <c:pt idx="1">
                  <c:v>Ostali iz SNS, sa liste SNS</c:v>
                </c:pt>
                <c:pt idx="2">
                  <c:v>Studentska lista</c:v>
                </c:pt>
                <c:pt idx="3">
                  <c:v>SPS</c:v>
                </c:pt>
                <c:pt idx="4">
                  <c:v>Evropska Srbija</c:v>
                </c:pt>
                <c:pt idx="5">
                  <c:v>Autentična desnica</c:v>
                </c:pt>
                <c:pt idx="6">
                  <c:v>SVM</c:v>
                </c:pt>
                <c:pt idx="7">
                  <c:v>Rasim Ljajić</c:v>
                </c:pt>
                <c:pt idx="8">
                  <c:v>Ruska stranka</c:v>
                </c:pt>
                <c:pt idx="9">
                  <c:v>Usame Zukorlić</c:v>
                </c:pt>
                <c:pt idx="10">
                  <c:v>Bogoljub Karić</c:v>
                </c:pt>
                <c:pt idx="11">
                  <c:v>Vladimir Gajić NS</c:v>
                </c:pt>
                <c:pt idx="12">
                  <c:v>Sulejman Ugljanin SDA</c:v>
                </c:pt>
              </c:strCache>
            </c:strRef>
          </c:cat>
          <c:val>
            <c:numRef>
              <c:f>Svi!$C$5:$C$17</c:f>
              <c:numCache>
                <c:formatCode>General</c:formatCode>
                <c:ptCount val="13"/>
                <c:pt idx="0">
                  <c:v>270</c:v>
                </c:pt>
                <c:pt idx="1">
                  <c:v>108</c:v>
                </c:pt>
                <c:pt idx="2">
                  <c:v>52</c:v>
                </c:pt>
                <c:pt idx="3">
                  <c:v>11</c:v>
                </c:pt>
                <c:pt idx="4">
                  <c:v>19</c:v>
                </c:pt>
                <c:pt idx="5">
                  <c:v>7</c:v>
                </c:pt>
                <c:pt idx="6">
                  <c:v>1</c:v>
                </c:pt>
                <c:pt idx="7">
                  <c:v>5</c:v>
                </c:pt>
                <c:pt idx="8">
                  <c:v>0</c:v>
                </c:pt>
                <c:pt idx="9">
                  <c:v>1</c:v>
                </c:pt>
                <c:pt idx="10">
                  <c:v>2</c:v>
                </c:pt>
                <c:pt idx="11">
                  <c:v>1</c:v>
                </c:pt>
                <c:pt idx="1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CA3-4E5B-B886-D6906ED88B15}"/>
            </c:ext>
          </c:extLst>
        </c:ser>
        <c:ser>
          <c:idx val="1"/>
          <c:order val="1"/>
          <c:tx>
            <c:v>neutralno</c:v>
          </c:tx>
          <c:spPr>
            <a:solidFill>
              <a:srgbClr val="FFFF00"/>
            </a:solidFill>
          </c:spPr>
          <c:invertIfNegative val="0"/>
          <c:cat>
            <c:strRef>
              <c:f>Svi!$B$5:$B$18</c:f>
              <c:strCache>
                <c:ptCount val="13"/>
                <c:pt idx="0">
                  <c:v>Aleksandar Vučić</c:v>
                </c:pt>
                <c:pt idx="1">
                  <c:v>Ostali iz SNS, sa liste SNS</c:v>
                </c:pt>
                <c:pt idx="2">
                  <c:v>Studentska lista</c:v>
                </c:pt>
                <c:pt idx="3">
                  <c:v>SPS</c:v>
                </c:pt>
                <c:pt idx="4">
                  <c:v>Evropska Srbija</c:v>
                </c:pt>
                <c:pt idx="5">
                  <c:v>Autentična desnica</c:v>
                </c:pt>
                <c:pt idx="6">
                  <c:v>SVM</c:v>
                </c:pt>
                <c:pt idx="7">
                  <c:v>Rasim Ljajić</c:v>
                </c:pt>
                <c:pt idx="8">
                  <c:v>Ruska stranka</c:v>
                </c:pt>
                <c:pt idx="9">
                  <c:v>Usame Zukorlić</c:v>
                </c:pt>
                <c:pt idx="10">
                  <c:v>Bogoljub Karić</c:v>
                </c:pt>
                <c:pt idx="11">
                  <c:v>Vladimir Gajić NS</c:v>
                </c:pt>
                <c:pt idx="12">
                  <c:v>Sulejman Ugljanin SDA</c:v>
                </c:pt>
              </c:strCache>
            </c:strRef>
          </c:cat>
          <c:val>
            <c:numRef>
              <c:f>Svi!$D$5:$D$17</c:f>
              <c:numCache>
                <c:formatCode>General</c:formatCode>
                <c:ptCount val="13"/>
                <c:pt idx="0">
                  <c:v>14</c:v>
                </c:pt>
                <c:pt idx="1">
                  <c:v>6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2</c:v>
                </c:pt>
                <c:pt idx="7">
                  <c:v>1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A3-4E5B-B886-D6906ED88B15}"/>
            </c:ext>
          </c:extLst>
        </c:ser>
        <c:ser>
          <c:idx val="0"/>
          <c:order val="2"/>
          <c:tx>
            <c:v>negativno</c:v>
          </c:tx>
          <c:spPr>
            <a:solidFill>
              <a:srgbClr val="FF0000"/>
            </a:solidFill>
          </c:spPr>
          <c:invertIfNegative val="0"/>
          <c:cat>
            <c:strRef>
              <c:f>Svi!$B$5:$B$18</c:f>
              <c:strCache>
                <c:ptCount val="13"/>
                <c:pt idx="0">
                  <c:v>Aleksandar Vučić</c:v>
                </c:pt>
                <c:pt idx="1">
                  <c:v>Ostali iz SNS, sa liste SNS</c:v>
                </c:pt>
                <c:pt idx="2">
                  <c:v>Studentska lista</c:v>
                </c:pt>
                <c:pt idx="3">
                  <c:v>SPS</c:v>
                </c:pt>
                <c:pt idx="4">
                  <c:v>Evropska Srbija</c:v>
                </c:pt>
                <c:pt idx="5">
                  <c:v>Autentična desnica</c:v>
                </c:pt>
                <c:pt idx="6">
                  <c:v>SVM</c:v>
                </c:pt>
                <c:pt idx="7">
                  <c:v>Rasim Ljajić</c:v>
                </c:pt>
                <c:pt idx="8">
                  <c:v>Ruska stranka</c:v>
                </c:pt>
                <c:pt idx="9">
                  <c:v>Usame Zukorlić</c:v>
                </c:pt>
                <c:pt idx="10">
                  <c:v>Bogoljub Karić</c:v>
                </c:pt>
                <c:pt idx="11">
                  <c:v>Vladimir Gajić NS</c:v>
                </c:pt>
                <c:pt idx="12">
                  <c:v>Sulejman Ugljanin SDA</c:v>
                </c:pt>
              </c:strCache>
            </c:strRef>
          </c:cat>
          <c:val>
            <c:numRef>
              <c:f>Svi!$E$5:$E$17</c:f>
              <c:numCache>
                <c:formatCode>General</c:formatCode>
                <c:ptCount val="13"/>
                <c:pt idx="0">
                  <c:v>40</c:v>
                </c:pt>
                <c:pt idx="1">
                  <c:v>36</c:v>
                </c:pt>
                <c:pt idx="2">
                  <c:v>191</c:v>
                </c:pt>
                <c:pt idx="3">
                  <c:v>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A3-4E5B-B886-D6906ED88B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75921664"/>
        <c:axId val="75935744"/>
        <c:axId val="0"/>
      </c:bar3DChart>
      <c:catAx>
        <c:axId val="75921664"/>
        <c:scaling>
          <c:orientation val="maxMin"/>
        </c:scaling>
        <c:delete val="0"/>
        <c:axPos val="l"/>
        <c:majorGridlines/>
        <c:numFmt formatCode="General" sourceLinked="0"/>
        <c:majorTickMark val="in"/>
        <c:minorTickMark val="none"/>
        <c:tickLblPos val="nextTo"/>
        <c:crossAx val="75935744"/>
        <c:crosses val="autoZero"/>
        <c:auto val="1"/>
        <c:lblAlgn val="ctr"/>
        <c:lblOffset val="100"/>
        <c:noMultiLvlLbl val="0"/>
      </c:catAx>
      <c:valAx>
        <c:axId val="75935744"/>
        <c:scaling>
          <c:orientation val="minMax"/>
        </c:scaling>
        <c:delete val="0"/>
        <c:axPos val="t"/>
        <c:majorGridlines/>
        <c:numFmt formatCode="0%" sourceLinked="1"/>
        <c:majorTickMark val="out"/>
        <c:minorTickMark val="none"/>
        <c:tickLblPos val="nextTo"/>
        <c:crossAx val="7592166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78" l="0.70000000000000062" r="0.70000000000000062" t="0.75000000000000178" header="0.30000000000000032" footer="0.3000000000000003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percentStacked"/>
        <c:varyColors val="0"/>
        <c:ser>
          <c:idx val="0"/>
          <c:order val="0"/>
          <c:tx>
            <c:v>negativno</c:v>
          </c:tx>
          <c:spPr>
            <a:solidFill>
              <a:srgbClr val="FF0000"/>
            </a:solidFill>
          </c:spPr>
          <c:invertIfNegative val="0"/>
          <c:dLbls>
            <c:dLbl>
              <c:idx val="1"/>
              <c:layout>
                <c:manualLayout>
                  <c:x val="-4.3859649122807423E-3"/>
                  <c:y val="-6.158583525789073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8CD-45C2-B788-9B1DCB232965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Svi!$B$5:$B$18</c:f>
              <c:strCache>
                <c:ptCount val="13"/>
                <c:pt idx="0">
                  <c:v>Aleksandar Vučić</c:v>
                </c:pt>
                <c:pt idx="1">
                  <c:v>Ostali iz SNS, sa liste SNS</c:v>
                </c:pt>
                <c:pt idx="2">
                  <c:v>Studentska lista</c:v>
                </c:pt>
                <c:pt idx="3">
                  <c:v>SPS</c:v>
                </c:pt>
                <c:pt idx="4">
                  <c:v>Evropska Srbija</c:v>
                </c:pt>
                <c:pt idx="5">
                  <c:v>Autentična desnica</c:v>
                </c:pt>
                <c:pt idx="6">
                  <c:v>SVM</c:v>
                </c:pt>
                <c:pt idx="7">
                  <c:v>Rasim Ljajić</c:v>
                </c:pt>
                <c:pt idx="8">
                  <c:v>Ruska stranka</c:v>
                </c:pt>
                <c:pt idx="9">
                  <c:v>Usame Zukorlić</c:v>
                </c:pt>
                <c:pt idx="10">
                  <c:v>Bogoljub Karić</c:v>
                </c:pt>
                <c:pt idx="11">
                  <c:v>Vladimir Gajić NS</c:v>
                </c:pt>
                <c:pt idx="12">
                  <c:v>Sulejman Ugljanin SDA</c:v>
                </c:pt>
              </c:strCache>
            </c:strRef>
          </c:cat>
          <c:val>
            <c:numRef>
              <c:f>Svi!$J$5:$J$17</c:f>
              <c:numCache>
                <c:formatCode>General</c:formatCode>
                <c:ptCount val="13"/>
                <c:pt idx="0">
                  <c:v>18</c:v>
                </c:pt>
                <c:pt idx="1">
                  <c:v>12</c:v>
                </c:pt>
                <c:pt idx="2">
                  <c:v>93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8CD-45C2-B788-9B1DCB232965}"/>
            </c:ext>
          </c:extLst>
        </c:ser>
        <c:ser>
          <c:idx val="1"/>
          <c:order val="1"/>
          <c:tx>
            <c:v>neutralno</c:v>
          </c:tx>
          <c:spPr>
            <a:solidFill>
              <a:srgbClr val="FFFF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Svi!$B$5:$B$18</c:f>
              <c:strCache>
                <c:ptCount val="13"/>
                <c:pt idx="0">
                  <c:v>Aleksandar Vučić</c:v>
                </c:pt>
                <c:pt idx="1">
                  <c:v>Ostali iz SNS, sa liste SNS</c:v>
                </c:pt>
                <c:pt idx="2">
                  <c:v>Studentska lista</c:v>
                </c:pt>
                <c:pt idx="3">
                  <c:v>SPS</c:v>
                </c:pt>
                <c:pt idx="4">
                  <c:v>Evropska Srbija</c:v>
                </c:pt>
                <c:pt idx="5">
                  <c:v>Autentična desnica</c:v>
                </c:pt>
                <c:pt idx="6">
                  <c:v>SVM</c:v>
                </c:pt>
                <c:pt idx="7">
                  <c:v>Rasim Ljajić</c:v>
                </c:pt>
                <c:pt idx="8">
                  <c:v>Ruska stranka</c:v>
                </c:pt>
                <c:pt idx="9">
                  <c:v>Usame Zukorlić</c:v>
                </c:pt>
                <c:pt idx="10">
                  <c:v>Bogoljub Karić</c:v>
                </c:pt>
                <c:pt idx="11">
                  <c:v>Vladimir Gajić NS</c:v>
                </c:pt>
                <c:pt idx="12">
                  <c:v>Sulejman Ugljanin SDA</c:v>
                </c:pt>
              </c:strCache>
            </c:strRef>
          </c:cat>
          <c:val>
            <c:numRef>
              <c:f>Svi!$I$5:$I$17</c:f>
              <c:numCache>
                <c:formatCode>General</c:formatCode>
                <c:ptCount val="13"/>
                <c:pt idx="0">
                  <c:v>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8CD-45C2-B788-9B1DCB232965}"/>
            </c:ext>
          </c:extLst>
        </c:ser>
        <c:ser>
          <c:idx val="2"/>
          <c:order val="2"/>
          <c:tx>
            <c:v>pozitivno</c:v>
          </c:tx>
          <c:spPr>
            <a:solidFill>
              <a:srgbClr val="00B050"/>
            </a:solidFill>
          </c:spPr>
          <c:invertIfNegative val="0"/>
          <c:dLbls>
            <c:dLbl>
              <c:idx val="0"/>
              <c:layout>
                <c:manualLayout>
                  <c:x val="0"/>
                  <c:y val="-2.15550423402617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8CD-45C2-B788-9B1DCB232965}"/>
                </c:ext>
              </c:extLst>
            </c:dLbl>
            <c:dLbl>
              <c:idx val="1"/>
              <c:layout>
                <c:manualLayout>
                  <c:x val="0"/>
                  <c:y val="-1.84757505773672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8CD-45C2-B788-9B1DCB232965}"/>
                </c:ext>
              </c:extLst>
            </c:dLbl>
            <c:dLbl>
              <c:idx val="2"/>
              <c:layout>
                <c:manualLayout>
                  <c:x val="-1.7543859649122903E-2"/>
                  <c:y val="-2.15550423402617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8CD-45C2-B788-9B1DCB232965}"/>
                </c:ext>
              </c:extLst>
            </c:dLbl>
            <c:dLbl>
              <c:idx val="3"/>
              <c:layout>
                <c:manualLayout>
                  <c:x val="-4.3859649122806234E-3"/>
                  <c:y val="-9.237875288683602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8CD-45C2-B788-9B1DCB232965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Svi!$B$5:$B$18</c:f>
              <c:strCache>
                <c:ptCount val="13"/>
                <c:pt idx="0">
                  <c:v>Aleksandar Vučić</c:v>
                </c:pt>
                <c:pt idx="1">
                  <c:v>Ostali iz SNS, sa liste SNS</c:v>
                </c:pt>
                <c:pt idx="2">
                  <c:v>Studentska lista</c:v>
                </c:pt>
                <c:pt idx="3">
                  <c:v>SPS</c:v>
                </c:pt>
                <c:pt idx="4">
                  <c:v>Evropska Srbija</c:v>
                </c:pt>
                <c:pt idx="5">
                  <c:v>Autentična desnica</c:v>
                </c:pt>
                <c:pt idx="6">
                  <c:v>SVM</c:v>
                </c:pt>
                <c:pt idx="7">
                  <c:v>Rasim Ljajić</c:v>
                </c:pt>
                <c:pt idx="8">
                  <c:v>Ruska stranka</c:v>
                </c:pt>
                <c:pt idx="9">
                  <c:v>Usame Zukorlić</c:v>
                </c:pt>
                <c:pt idx="10">
                  <c:v>Bogoljub Karić</c:v>
                </c:pt>
                <c:pt idx="11">
                  <c:v>Vladimir Gajić NS</c:v>
                </c:pt>
                <c:pt idx="12">
                  <c:v>Sulejman Ugljanin SDA</c:v>
                </c:pt>
              </c:strCache>
            </c:strRef>
          </c:cat>
          <c:val>
            <c:numRef>
              <c:f>Svi!$H$5:$H$17</c:f>
              <c:numCache>
                <c:formatCode>General</c:formatCode>
                <c:ptCount val="13"/>
                <c:pt idx="0">
                  <c:v>183</c:v>
                </c:pt>
                <c:pt idx="1">
                  <c:v>22</c:v>
                </c:pt>
                <c:pt idx="2">
                  <c:v>18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8CD-45C2-B788-9B1DCB2329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76823936"/>
        <c:axId val="76842112"/>
        <c:axId val="0"/>
      </c:bar3DChart>
      <c:catAx>
        <c:axId val="76823936"/>
        <c:scaling>
          <c:orientation val="maxMin"/>
        </c:scaling>
        <c:delete val="0"/>
        <c:axPos val="l"/>
        <c:numFmt formatCode="General" sourceLinked="0"/>
        <c:majorTickMark val="in"/>
        <c:minorTickMark val="none"/>
        <c:tickLblPos val="nextTo"/>
        <c:crossAx val="76842112"/>
        <c:crosses val="autoZero"/>
        <c:auto val="1"/>
        <c:lblAlgn val="ctr"/>
        <c:lblOffset val="100"/>
        <c:noMultiLvlLbl val="0"/>
      </c:catAx>
      <c:valAx>
        <c:axId val="76842112"/>
        <c:scaling>
          <c:orientation val="minMax"/>
        </c:scaling>
        <c:delete val="0"/>
        <c:axPos val="t"/>
        <c:majorGridlines/>
        <c:numFmt formatCode="0%" sourceLinked="1"/>
        <c:majorTickMark val="out"/>
        <c:minorTickMark val="none"/>
        <c:tickLblPos val="nextTo"/>
        <c:crossAx val="7682393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78" l="0.70000000000000062" r="0.70000000000000062" t="0.75000000000000178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0"/>
      <c:rotY val="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6979043524801554"/>
          <c:y val="6.4737022713150322E-2"/>
          <c:w val="0.81533983754785255"/>
          <c:h val="0.89757157563785051"/>
        </c:manualLayout>
      </c:layout>
      <c:bar3DChart>
        <c:barDir val="bar"/>
        <c:grouping val="stacked"/>
        <c:varyColors val="0"/>
        <c:ser>
          <c:idx val="0"/>
          <c:order val="0"/>
          <c:invertIfNegative val="0"/>
          <c:dLbls>
            <c:dLbl>
              <c:idx val="0"/>
              <c:layout>
                <c:manualLayout>
                  <c:x val="0.25351376060715547"/>
                  <c:y val="2.8406439910366337E-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FDE-487F-BEC9-869A7687C044}"/>
                </c:ext>
              </c:extLst>
            </c:dLbl>
            <c:dLbl>
              <c:idx val="1"/>
              <c:layout>
                <c:manualLayout>
                  <c:x val="0.16731908200072287"/>
                  <c:y val="1.4203219955183179E-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FDE-487F-BEC9-869A7687C044}"/>
                </c:ext>
              </c:extLst>
            </c:dLbl>
            <c:dLbl>
              <c:idx val="2"/>
              <c:layout>
                <c:manualLayout>
                  <c:x val="0.1698542196067942"/>
                  <c:y val="1.803950966507814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FDE-487F-BEC9-869A7687C044}"/>
                </c:ext>
              </c:extLst>
            </c:dLbl>
            <c:dLbl>
              <c:idx val="3"/>
              <c:layout>
                <c:manualLayout>
                  <c:x val="7.0983852970003536E-2"/>
                  <c:y val="-5.41142680292479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FDE-487F-BEC9-869A7687C044}"/>
                </c:ext>
              </c:extLst>
            </c:dLbl>
            <c:dLbl>
              <c:idx val="4"/>
              <c:layout>
                <c:manualLayout>
                  <c:x val="6.9716284166967873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FDE-487F-BEC9-869A7687C044}"/>
                </c:ext>
              </c:extLst>
            </c:dLbl>
            <c:dLbl>
              <c:idx val="5"/>
              <c:layout>
                <c:manualLayout>
                  <c:x val="3.9294632894109102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FDE-487F-BEC9-869A7687C044}"/>
                </c:ext>
              </c:extLst>
            </c:dLbl>
            <c:dLbl>
              <c:idx val="6"/>
              <c:layout>
                <c:manualLayout>
                  <c:x val="6.3378440151788881E-2"/>
                  <c:y val="6.6138896882455921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FDE-487F-BEC9-869A7687C044}"/>
                </c:ext>
              </c:extLst>
            </c:dLbl>
            <c:dLbl>
              <c:idx val="7"/>
              <c:layout>
                <c:manualLayout>
                  <c:x val="2.7886513666787145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FDE-487F-BEC9-869A7687C044}"/>
                </c:ext>
              </c:extLst>
            </c:dLbl>
            <c:dLbl>
              <c:idx val="8"/>
              <c:layout>
                <c:manualLayout>
                  <c:x val="3.8027064091073336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FDE-487F-BEC9-869A7687C044}"/>
                </c:ext>
              </c:extLst>
            </c:dLbl>
            <c:dLbl>
              <c:idx val="9"/>
              <c:layout>
                <c:manualLayout>
                  <c:x val="2.915408246982288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FDE-487F-BEC9-869A7687C044}"/>
                </c:ext>
              </c:extLst>
            </c:dLbl>
            <c:dLbl>
              <c:idx val="10"/>
              <c:layout>
                <c:manualLayout>
                  <c:x val="3.6759495288037541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FDE-487F-BEC9-869A7687C04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ysClr val="windowText" lastClr="000000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Svi!$B$5:$B$18</c:f>
              <c:strCache>
                <c:ptCount val="13"/>
                <c:pt idx="0">
                  <c:v>Aleksandar Vučić</c:v>
                </c:pt>
                <c:pt idx="1">
                  <c:v>Ostali iz SNS, sa liste SNS</c:v>
                </c:pt>
                <c:pt idx="2">
                  <c:v>Studentska lista</c:v>
                </c:pt>
                <c:pt idx="3">
                  <c:v>SPS</c:v>
                </c:pt>
                <c:pt idx="4">
                  <c:v>Evropska Srbija</c:v>
                </c:pt>
                <c:pt idx="5">
                  <c:v>Autentična desnica</c:v>
                </c:pt>
                <c:pt idx="6">
                  <c:v>SVM</c:v>
                </c:pt>
                <c:pt idx="7">
                  <c:v>Rasim Ljajić</c:v>
                </c:pt>
                <c:pt idx="8">
                  <c:v>Ruska stranka</c:v>
                </c:pt>
                <c:pt idx="9">
                  <c:v>Usame Zukorlić</c:v>
                </c:pt>
                <c:pt idx="10">
                  <c:v>Bogoljub Karić</c:v>
                </c:pt>
                <c:pt idx="11">
                  <c:v>Vladimir Gajić NS</c:v>
                </c:pt>
                <c:pt idx="12">
                  <c:v>Sulejman Ugljanin SDA</c:v>
                </c:pt>
              </c:strCache>
            </c:strRef>
          </c:cat>
          <c:val>
            <c:numRef>
              <c:f>Svi!$F$5:$F$17</c:f>
              <c:numCache>
                <c:formatCode>General</c:formatCode>
                <c:ptCount val="13"/>
                <c:pt idx="0">
                  <c:v>324</c:v>
                </c:pt>
                <c:pt idx="1">
                  <c:v>150</c:v>
                </c:pt>
                <c:pt idx="2">
                  <c:v>245</c:v>
                </c:pt>
                <c:pt idx="3">
                  <c:v>16</c:v>
                </c:pt>
                <c:pt idx="4">
                  <c:v>19</c:v>
                </c:pt>
                <c:pt idx="5">
                  <c:v>8</c:v>
                </c:pt>
                <c:pt idx="6">
                  <c:v>3</c:v>
                </c:pt>
                <c:pt idx="7">
                  <c:v>8</c:v>
                </c:pt>
                <c:pt idx="8">
                  <c:v>1</c:v>
                </c:pt>
                <c:pt idx="9">
                  <c:v>1</c:v>
                </c:pt>
                <c:pt idx="10">
                  <c:v>2</c:v>
                </c:pt>
                <c:pt idx="11">
                  <c:v>1</c:v>
                </c:pt>
                <c:pt idx="1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FDE-487F-BEC9-869A7687C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2"/>
        <c:gapDepth val="331"/>
        <c:shape val="cylinder"/>
        <c:axId val="79247616"/>
        <c:axId val="79253504"/>
        <c:axId val="0"/>
      </c:bar3DChart>
      <c:catAx>
        <c:axId val="79247616"/>
        <c:scaling>
          <c:orientation val="maxMin"/>
        </c:scaling>
        <c:delete val="0"/>
        <c:axPos val="l"/>
        <c:majorGridlines/>
        <c:numFmt formatCode="General" sourceLinked="0"/>
        <c:majorTickMark val="out"/>
        <c:minorTickMark val="none"/>
        <c:tickLblPos val="nextTo"/>
        <c:crossAx val="79253504"/>
        <c:crosses val="autoZero"/>
        <c:auto val="1"/>
        <c:lblAlgn val="ctr"/>
        <c:lblOffset val="100"/>
        <c:noMultiLvlLbl val="0"/>
      </c:catAx>
      <c:valAx>
        <c:axId val="79253504"/>
        <c:scaling>
          <c:orientation val="minMax"/>
        </c:scaling>
        <c:delete val="0"/>
        <c:axPos val="t"/>
        <c:majorGridlines/>
        <c:numFmt formatCode="General" sourceLinked="1"/>
        <c:majorTickMark val="out"/>
        <c:minorTickMark val="none"/>
        <c:tickLblPos val="nextTo"/>
        <c:crossAx val="7924761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78" l="0.70000000000000062" r="0.70000000000000062" t="0.75000000000000178" header="0.30000000000000032" footer="0.3000000000000003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stack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Svi!$B$5:$B$18</c:f>
              <c:strCache>
                <c:ptCount val="13"/>
                <c:pt idx="0">
                  <c:v>Aleksandar Vučić</c:v>
                </c:pt>
                <c:pt idx="1">
                  <c:v>Ostali iz SNS, sa liste SNS</c:v>
                </c:pt>
                <c:pt idx="2">
                  <c:v>Studentska lista</c:v>
                </c:pt>
                <c:pt idx="3">
                  <c:v>SPS</c:v>
                </c:pt>
                <c:pt idx="4">
                  <c:v>Evropska Srbija</c:v>
                </c:pt>
                <c:pt idx="5">
                  <c:v>Autentična desnica</c:v>
                </c:pt>
                <c:pt idx="6">
                  <c:v>SVM</c:v>
                </c:pt>
                <c:pt idx="7">
                  <c:v>Rasim Ljajić</c:v>
                </c:pt>
                <c:pt idx="8">
                  <c:v>Ruska stranka</c:v>
                </c:pt>
                <c:pt idx="9">
                  <c:v>Usame Zukorlić</c:v>
                </c:pt>
                <c:pt idx="10">
                  <c:v>Bogoljub Karić</c:v>
                </c:pt>
                <c:pt idx="11">
                  <c:v>Vladimir Gajić NS</c:v>
                </c:pt>
                <c:pt idx="12">
                  <c:v>Sulejman Ugljanin SDA</c:v>
                </c:pt>
              </c:strCache>
            </c:strRef>
          </c:cat>
          <c:val>
            <c:numRef>
              <c:f>Svi!$K$5:$K$17</c:f>
              <c:numCache>
                <c:formatCode>General</c:formatCode>
                <c:ptCount val="13"/>
                <c:pt idx="0">
                  <c:v>210</c:v>
                </c:pt>
                <c:pt idx="1">
                  <c:v>34</c:v>
                </c:pt>
                <c:pt idx="2">
                  <c:v>111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60-4AFC-A729-BA8EEDF37D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2"/>
        <c:gapDepth val="285"/>
        <c:shape val="cylinder"/>
        <c:axId val="79571584"/>
        <c:axId val="79573376"/>
        <c:axId val="0"/>
      </c:bar3DChart>
      <c:catAx>
        <c:axId val="79571584"/>
        <c:scaling>
          <c:orientation val="maxMin"/>
        </c:scaling>
        <c:delete val="0"/>
        <c:axPos val="l"/>
        <c:majorGridlines/>
        <c:numFmt formatCode="General" sourceLinked="0"/>
        <c:majorTickMark val="out"/>
        <c:minorTickMark val="none"/>
        <c:tickLblPos val="nextTo"/>
        <c:crossAx val="79573376"/>
        <c:crosses val="autoZero"/>
        <c:auto val="1"/>
        <c:lblAlgn val="ctr"/>
        <c:lblOffset val="100"/>
        <c:noMultiLvlLbl val="0"/>
      </c:catAx>
      <c:valAx>
        <c:axId val="79573376"/>
        <c:scaling>
          <c:orientation val="minMax"/>
        </c:scaling>
        <c:delete val="0"/>
        <c:axPos val="t"/>
        <c:majorGridlines/>
        <c:numFmt formatCode="General" sourceLinked="1"/>
        <c:majorTickMark val="out"/>
        <c:minorTickMark val="none"/>
        <c:tickLblPos val="nextTo"/>
        <c:crossAx val="7957158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78" l="0.70000000000000062" r="0.70000000000000062" t="0.75000000000000178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1827159305608124E-2"/>
          <c:y val="3.5382648015089196E-2"/>
          <c:w val="0.73493420321151626"/>
          <c:h val="0.94012167258985291"/>
        </c:manualLayout>
      </c:layout>
      <c:pie3DChart>
        <c:varyColors val="1"/>
        <c:ser>
          <c:idx val="0"/>
          <c:order val="0"/>
          <c:explosion val="25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(Svi!$B$5:$B$5,Svi!$B$6:$B$18)</c:f>
              <c:strCache>
                <c:ptCount val="13"/>
                <c:pt idx="0">
                  <c:v>Aleksandar Vučić</c:v>
                </c:pt>
                <c:pt idx="1">
                  <c:v>Ostali iz SNS, sa liste SNS</c:v>
                </c:pt>
                <c:pt idx="2">
                  <c:v>Studentska lista</c:v>
                </c:pt>
                <c:pt idx="3">
                  <c:v>SPS</c:v>
                </c:pt>
                <c:pt idx="4">
                  <c:v>Evropska Srbija</c:v>
                </c:pt>
                <c:pt idx="5">
                  <c:v>Autentična desnica</c:v>
                </c:pt>
                <c:pt idx="6">
                  <c:v>SVM</c:v>
                </c:pt>
                <c:pt idx="7">
                  <c:v>Rasim Ljajić</c:v>
                </c:pt>
                <c:pt idx="8">
                  <c:v>Ruska stranka</c:v>
                </c:pt>
                <c:pt idx="9">
                  <c:v>Usame Zukorlić</c:v>
                </c:pt>
                <c:pt idx="10">
                  <c:v>Bogoljub Karić</c:v>
                </c:pt>
                <c:pt idx="11">
                  <c:v>Vladimir Gajić NS</c:v>
                </c:pt>
                <c:pt idx="12">
                  <c:v>Sulejman Ugljanin SDA</c:v>
                </c:pt>
              </c:strCache>
            </c:strRef>
          </c:cat>
          <c:val>
            <c:numRef>
              <c:f>(Svi!$C$5:$C$5,Svi!$C$6:$C$17)</c:f>
              <c:numCache>
                <c:formatCode>General</c:formatCode>
                <c:ptCount val="13"/>
                <c:pt idx="0">
                  <c:v>270</c:v>
                </c:pt>
                <c:pt idx="1">
                  <c:v>108</c:v>
                </c:pt>
                <c:pt idx="2">
                  <c:v>52</c:v>
                </c:pt>
                <c:pt idx="3">
                  <c:v>11</c:v>
                </c:pt>
                <c:pt idx="4">
                  <c:v>19</c:v>
                </c:pt>
                <c:pt idx="5">
                  <c:v>7</c:v>
                </c:pt>
                <c:pt idx="6">
                  <c:v>1</c:v>
                </c:pt>
                <c:pt idx="7">
                  <c:v>5</c:v>
                </c:pt>
                <c:pt idx="8">
                  <c:v>0</c:v>
                </c:pt>
                <c:pt idx="9">
                  <c:v>1</c:v>
                </c:pt>
                <c:pt idx="10">
                  <c:v>2</c:v>
                </c:pt>
                <c:pt idx="11">
                  <c:v>1</c:v>
                </c:pt>
                <c:pt idx="1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9C-45A8-B40D-977AED3AD7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000000000000178" l="0.70000000000000062" r="0.70000000000000062" t="0.75000000000000178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21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1827159305608124E-2"/>
          <c:y val="3.5382648015089196E-2"/>
          <c:w val="0.74332926448290193"/>
          <c:h val="0.95100864120987871"/>
        </c:manualLayout>
      </c:layout>
      <c:pie3DChart>
        <c:varyColors val="1"/>
        <c:ser>
          <c:idx val="0"/>
          <c:order val="0"/>
          <c:explosion val="14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(Svi!$B$5:$B$5,Svi!$B$6:$B$18)</c:f>
              <c:strCache>
                <c:ptCount val="13"/>
                <c:pt idx="0">
                  <c:v>Aleksandar Vučić</c:v>
                </c:pt>
                <c:pt idx="1">
                  <c:v>Ostali iz SNS, sa liste SNS</c:v>
                </c:pt>
                <c:pt idx="2">
                  <c:v>Studentska lista</c:v>
                </c:pt>
                <c:pt idx="3">
                  <c:v>SPS</c:v>
                </c:pt>
                <c:pt idx="4">
                  <c:v>Evropska Srbija</c:v>
                </c:pt>
                <c:pt idx="5">
                  <c:v>Autentična desnica</c:v>
                </c:pt>
                <c:pt idx="6">
                  <c:v>SVM</c:v>
                </c:pt>
                <c:pt idx="7">
                  <c:v>Rasim Ljajić</c:v>
                </c:pt>
                <c:pt idx="8">
                  <c:v>Ruska stranka</c:v>
                </c:pt>
                <c:pt idx="9">
                  <c:v>Usame Zukorlić</c:v>
                </c:pt>
                <c:pt idx="10">
                  <c:v>Bogoljub Karić</c:v>
                </c:pt>
                <c:pt idx="11">
                  <c:v>Vladimir Gajić NS</c:v>
                </c:pt>
                <c:pt idx="12">
                  <c:v>Sulejman Ugljanin SDA</c:v>
                </c:pt>
              </c:strCache>
            </c:strRef>
          </c:cat>
          <c:val>
            <c:numRef>
              <c:f>(Svi!$E$5:$E$5,Svi!$E$6:$E$17)</c:f>
              <c:numCache>
                <c:formatCode>General</c:formatCode>
                <c:ptCount val="13"/>
                <c:pt idx="0">
                  <c:v>40</c:v>
                </c:pt>
                <c:pt idx="1">
                  <c:v>36</c:v>
                </c:pt>
                <c:pt idx="2">
                  <c:v>191</c:v>
                </c:pt>
                <c:pt idx="3">
                  <c:v>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DB-4A61-A3AF-977DF407A2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000000000000178" l="0.70000000000000062" r="0.70000000000000062" t="0.75000000000000178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0"/>
      <c:rotY val="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percentStacked"/>
        <c:varyColors val="0"/>
        <c:ser>
          <c:idx val="2"/>
          <c:order val="0"/>
          <c:tx>
            <c:v>pozitivno</c:v>
          </c:tx>
          <c:spPr>
            <a:solidFill>
              <a:srgbClr val="00B050"/>
            </a:solidFill>
          </c:spPr>
          <c:invertIfNegative val="0"/>
          <c:cat>
            <c:strRef>
              <c:f>'Liste zbirno'!$B$5:$B$16</c:f>
              <c:strCache>
                <c:ptCount val="12"/>
                <c:pt idx="0">
                  <c:v>Aleksandar Vučić i ostali SNS zbirno</c:v>
                </c:pt>
                <c:pt idx="1">
                  <c:v>Studentska lista</c:v>
                </c:pt>
                <c:pt idx="2">
                  <c:v>SPS</c:v>
                </c:pt>
                <c:pt idx="3">
                  <c:v>Evropska Srbija</c:v>
                </c:pt>
                <c:pt idx="4">
                  <c:v>Autentična desnica</c:v>
                </c:pt>
                <c:pt idx="5">
                  <c:v>SVM</c:v>
                </c:pt>
                <c:pt idx="6">
                  <c:v>Rasim Ljajić</c:v>
                </c:pt>
                <c:pt idx="7">
                  <c:v>Ruska stranka</c:v>
                </c:pt>
                <c:pt idx="8">
                  <c:v>Usame Zukorlić</c:v>
                </c:pt>
                <c:pt idx="9">
                  <c:v>Bogoljub Karić</c:v>
                </c:pt>
                <c:pt idx="10">
                  <c:v>Vladimir Gajić NS</c:v>
                </c:pt>
                <c:pt idx="11">
                  <c:v>Sulejman Ugljanin SDA</c:v>
                </c:pt>
              </c:strCache>
            </c:strRef>
          </c:cat>
          <c:val>
            <c:numRef>
              <c:f>'Liste zbirno'!$C$5:$C$16</c:f>
              <c:numCache>
                <c:formatCode>General</c:formatCode>
                <c:ptCount val="12"/>
                <c:pt idx="0">
                  <c:v>378</c:v>
                </c:pt>
                <c:pt idx="1">
                  <c:v>52</c:v>
                </c:pt>
                <c:pt idx="2">
                  <c:v>11</c:v>
                </c:pt>
                <c:pt idx="3">
                  <c:v>19</c:v>
                </c:pt>
                <c:pt idx="4">
                  <c:v>7</c:v>
                </c:pt>
                <c:pt idx="5">
                  <c:v>1</c:v>
                </c:pt>
                <c:pt idx="6">
                  <c:v>5</c:v>
                </c:pt>
                <c:pt idx="7">
                  <c:v>0</c:v>
                </c:pt>
                <c:pt idx="8">
                  <c:v>1</c:v>
                </c:pt>
                <c:pt idx="9">
                  <c:v>2</c:v>
                </c:pt>
                <c:pt idx="10">
                  <c:v>1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823-45D2-A289-FF458556CD00}"/>
            </c:ext>
          </c:extLst>
        </c:ser>
        <c:ser>
          <c:idx val="1"/>
          <c:order val="1"/>
          <c:tx>
            <c:v>Neutralno</c:v>
          </c:tx>
          <c:spPr>
            <a:solidFill>
              <a:srgbClr val="FFFF00"/>
            </a:solidFill>
          </c:spPr>
          <c:invertIfNegative val="0"/>
          <c:cat>
            <c:strRef>
              <c:f>'Liste zbirno'!$B$5:$B$16</c:f>
              <c:strCache>
                <c:ptCount val="12"/>
                <c:pt idx="0">
                  <c:v>Aleksandar Vučić i ostali SNS zbirno</c:v>
                </c:pt>
                <c:pt idx="1">
                  <c:v>Studentska lista</c:v>
                </c:pt>
                <c:pt idx="2">
                  <c:v>SPS</c:v>
                </c:pt>
                <c:pt idx="3">
                  <c:v>Evropska Srbija</c:v>
                </c:pt>
                <c:pt idx="4">
                  <c:v>Autentična desnica</c:v>
                </c:pt>
                <c:pt idx="5">
                  <c:v>SVM</c:v>
                </c:pt>
                <c:pt idx="6">
                  <c:v>Rasim Ljajić</c:v>
                </c:pt>
                <c:pt idx="7">
                  <c:v>Ruska stranka</c:v>
                </c:pt>
                <c:pt idx="8">
                  <c:v>Usame Zukorlić</c:v>
                </c:pt>
                <c:pt idx="9">
                  <c:v>Bogoljub Karić</c:v>
                </c:pt>
                <c:pt idx="10">
                  <c:v>Vladimir Gajić NS</c:v>
                </c:pt>
                <c:pt idx="11">
                  <c:v>Sulejman Ugljanin SDA</c:v>
                </c:pt>
              </c:strCache>
            </c:strRef>
          </c:cat>
          <c:val>
            <c:numRef>
              <c:f>'Liste zbirno'!$D$5:$D$16</c:f>
              <c:numCache>
                <c:formatCode>General</c:formatCode>
                <c:ptCount val="12"/>
                <c:pt idx="0">
                  <c:v>20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2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23-45D2-A289-FF458556CD00}"/>
            </c:ext>
          </c:extLst>
        </c:ser>
        <c:ser>
          <c:idx val="0"/>
          <c:order val="2"/>
          <c:tx>
            <c:v>Negativno</c:v>
          </c:tx>
          <c:spPr>
            <a:solidFill>
              <a:srgbClr val="FF0000"/>
            </a:solidFill>
          </c:spPr>
          <c:invertIfNegative val="0"/>
          <c:cat>
            <c:strRef>
              <c:f>'Liste zbirno'!$B$5:$B$16</c:f>
              <c:strCache>
                <c:ptCount val="12"/>
                <c:pt idx="0">
                  <c:v>Aleksandar Vučić i ostali SNS zbirno</c:v>
                </c:pt>
                <c:pt idx="1">
                  <c:v>Studentska lista</c:v>
                </c:pt>
                <c:pt idx="2">
                  <c:v>SPS</c:v>
                </c:pt>
                <c:pt idx="3">
                  <c:v>Evropska Srbija</c:v>
                </c:pt>
                <c:pt idx="4">
                  <c:v>Autentična desnica</c:v>
                </c:pt>
                <c:pt idx="5">
                  <c:v>SVM</c:v>
                </c:pt>
                <c:pt idx="6">
                  <c:v>Rasim Ljajić</c:v>
                </c:pt>
                <c:pt idx="7">
                  <c:v>Ruska stranka</c:v>
                </c:pt>
                <c:pt idx="8">
                  <c:v>Usame Zukorlić</c:v>
                </c:pt>
                <c:pt idx="9">
                  <c:v>Bogoljub Karić</c:v>
                </c:pt>
                <c:pt idx="10">
                  <c:v>Vladimir Gajić NS</c:v>
                </c:pt>
                <c:pt idx="11">
                  <c:v>Sulejman Ugljanin SDA</c:v>
                </c:pt>
              </c:strCache>
            </c:strRef>
          </c:cat>
          <c:val>
            <c:numRef>
              <c:f>'Liste zbirno'!$E$5:$E$16</c:f>
              <c:numCache>
                <c:formatCode>General</c:formatCode>
                <c:ptCount val="12"/>
                <c:pt idx="0">
                  <c:v>76</c:v>
                </c:pt>
                <c:pt idx="1">
                  <c:v>191</c:v>
                </c:pt>
                <c:pt idx="2">
                  <c:v>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23-45D2-A289-FF458556CD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75921664"/>
        <c:axId val="75935744"/>
        <c:axId val="0"/>
      </c:bar3DChart>
      <c:catAx>
        <c:axId val="75921664"/>
        <c:scaling>
          <c:orientation val="maxMin"/>
        </c:scaling>
        <c:delete val="0"/>
        <c:axPos val="l"/>
        <c:majorGridlines/>
        <c:numFmt formatCode="General" sourceLinked="0"/>
        <c:majorTickMark val="in"/>
        <c:minorTickMark val="none"/>
        <c:tickLblPos val="nextTo"/>
        <c:crossAx val="75935744"/>
        <c:crosses val="autoZero"/>
        <c:auto val="1"/>
        <c:lblAlgn val="ctr"/>
        <c:lblOffset val="100"/>
        <c:noMultiLvlLbl val="0"/>
      </c:catAx>
      <c:valAx>
        <c:axId val="75935744"/>
        <c:scaling>
          <c:orientation val="minMax"/>
        </c:scaling>
        <c:delete val="0"/>
        <c:axPos val="t"/>
        <c:majorGridlines/>
        <c:numFmt formatCode="0%" sourceLinked="1"/>
        <c:majorTickMark val="out"/>
        <c:minorTickMark val="none"/>
        <c:tickLblPos val="nextTo"/>
        <c:crossAx val="7592166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78" l="0.70000000000000062" r="0.70000000000000062" t="0.75000000000000178" header="0.30000000000000032" footer="0.30000000000000032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percentStacked"/>
        <c:varyColors val="0"/>
        <c:ser>
          <c:idx val="0"/>
          <c:order val="0"/>
          <c:tx>
            <c:v>negativno</c:v>
          </c:tx>
          <c:spPr>
            <a:solidFill>
              <a:srgbClr val="FF0000"/>
            </a:solidFill>
          </c:spPr>
          <c:invertIfNegative val="0"/>
          <c:dLbls>
            <c:dLbl>
              <c:idx val="1"/>
              <c:layout>
                <c:manualLayout>
                  <c:x val="-4.3860359357393948E-3"/>
                  <c:y val="-8.6973414702858878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B66-476D-A309-4F8FC49BEC85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'Liste zbirno'!$B$5:$B$16</c:f>
              <c:strCache>
                <c:ptCount val="12"/>
                <c:pt idx="0">
                  <c:v>Aleksandar Vučić i ostali SNS zbirno</c:v>
                </c:pt>
                <c:pt idx="1">
                  <c:v>Studentska lista</c:v>
                </c:pt>
                <c:pt idx="2">
                  <c:v>SPS</c:v>
                </c:pt>
                <c:pt idx="3">
                  <c:v>Evropska Srbija</c:v>
                </c:pt>
                <c:pt idx="4">
                  <c:v>Autentična desnica</c:v>
                </c:pt>
                <c:pt idx="5">
                  <c:v>SVM</c:v>
                </c:pt>
                <c:pt idx="6">
                  <c:v>Rasim Ljajić</c:v>
                </c:pt>
                <c:pt idx="7">
                  <c:v>Ruska stranka</c:v>
                </c:pt>
                <c:pt idx="8">
                  <c:v>Usame Zukorlić</c:v>
                </c:pt>
                <c:pt idx="9">
                  <c:v>Bogoljub Karić</c:v>
                </c:pt>
                <c:pt idx="10">
                  <c:v>Vladimir Gajić NS</c:v>
                </c:pt>
                <c:pt idx="11">
                  <c:v>Sulejman Ugljanin SDA</c:v>
                </c:pt>
              </c:strCache>
            </c:strRef>
          </c:cat>
          <c:val>
            <c:numRef>
              <c:f>'Liste zbirno'!$J$5:$J$16</c:f>
              <c:numCache>
                <c:formatCode>General</c:formatCode>
                <c:ptCount val="12"/>
                <c:pt idx="0">
                  <c:v>20</c:v>
                </c:pt>
                <c:pt idx="1">
                  <c:v>93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B66-476D-A309-4F8FC49BEC85}"/>
            </c:ext>
          </c:extLst>
        </c:ser>
        <c:ser>
          <c:idx val="1"/>
          <c:order val="1"/>
          <c:tx>
            <c:v>neutralno</c:v>
          </c:tx>
          <c:spPr>
            <a:solidFill>
              <a:srgbClr val="FFFF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'Liste zbirno'!$B$5:$B$16</c:f>
              <c:strCache>
                <c:ptCount val="12"/>
                <c:pt idx="0">
                  <c:v>Aleksandar Vučić i ostali SNS zbirno</c:v>
                </c:pt>
                <c:pt idx="1">
                  <c:v>Studentska lista</c:v>
                </c:pt>
                <c:pt idx="2">
                  <c:v>SPS</c:v>
                </c:pt>
                <c:pt idx="3">
                  <c:v>Evropska Srbija</c:v>
                </c:pt>
                <c:pt idx="4">
                  <c:v>Autentična desnica</c:v>
                </c:pt>
                <c:pt idx="5">
                  <c:v>SVM</c:v>
                </c:pt>
                <c:pt idx="6">
                  <c:v>Rasim Ljajić</c:v>
                </c:pt>
                <c:pt idx="7">
                  <c:v>Ruska stranka</c:v>
                </c:pt>
                <c:pt idx="8">
                  <c:v>Usame Zukorlić</c:v>
                </c:pt>
                <c:pt idx="9">
                  <c:v>Bogoljub Karić</c:v>
                </c:pt>
                <c:pt idx="10">
                  <c:v>Vladimir Gajić NS</c:v>
                </c:pt>
                <c:pt idx="11">
                  <c:v>Sulejman Ugljanin SDA</c:v>
                </c:pt>
              </c:strCache>
            </c:strRef>
          </c:cat>
          <c:val>
            <c:numRef>
              <c:f>Svi!$I$5:$I$17</c:f>
              <c:numCache>
                <c:formatCode>General</c:formatCode>
                <c:ptCount val="13"/>
                <c:pt idx="0">
                  <c:v>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B66-476D-A309-4F8FC49BEC85}"/>
            </c:ext>
          </c:extLst>
        </c:ser>
        <c:ser>
          <c:idx val="2"/>
          <c:order val="2"/>
          <c:tx>
            <c:v>pozitivno</c:v>
          </c:tx>
          <c:spPr>
            <a:solidFill>
              <a:srgbClr val="00B050"/>
            </a:solidFill>
          </c:spPr>
          <c:invertIfNegative val="0"/>
          <c:dLbls>
            <c:dLbl>
              <c:idx val="0"/>
              <c:layout>
                <c:manualLayout>
                  <c:x val="-1.4995715509854407E-2"/>
                  <c:y val="2.2446095534996977E-3"/>
                </c:manualLayout>
              </c:layout>
              <c:tx>
                <c:rich>
                  <a:bodyPr/>
                  <a:lstStyle/>
                  <a:p>
                    <a:fld id="{5E73E8FD-DD6F-4441-80D8-2AA970051972}" type="CELLREF">
                      <a:rPr lang="en-US"/>
                      <a:pPr/>
                      <a:t>[CELLREF]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{5E73E8FD-DD6F-4441-80D8-2AA970051972}</c15:txfldGUID>
                      <c15:f>'Liste zbirno'!$H$5</c15:f>
                      <c15:dlblFieldTableCache>
                        <c:ptCount val="1"/>
                        <c:pt idx="0">
                          <c:v>205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3-EB66-476D-A309-4F8FC49BEC85}"/>
                </c:ext>
              </c:extLst>
            </c:dLbl>
            <c:dLbl>
              <c:idx val="1"/>
              <c:layout>
                <c:manualLayout>
                  <c:x val="-6.4267352185091546E-3"/>
                  <c:y val="1.357280832512773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B66-476D-A309-4F8FC49BEC85}"/>
                </c:ext>
              </c:extLst>
            </c:dLbl>
            <c:dLbl>
              <c:idx val="2"/>
              <c:layout>
                <c:manualLayout>
                  <c:x val="-1.7543859649122903E-2"/>
                  <c:y val="-2.15550423402617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B66-476D-A309-4F8FC49BEC85}"/>
                </c:ext>
              </c:extLst>
            </c:dLbl>
            <c:dLbl>
              <c:idx val="3"/>
              <c:layout>
                <c:manualLayout>
                  <c:x val="-4.3859649122806234E-3"/>
                  <c:y val="-9.237875288683602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B66-476D-A309-4F8FC49BEC85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'Liste zbirno'!$B$5:$B$16</c:f>
              <c:strCache>
                <c:ptCount val="12"/>
                <c:pt idx="0">
                  <c:v>Aleksandar Vučić i ostali SNS zbirno</c:v>
                </c:pt>
                <c:pt idx="1">
                  <c:v>Studentska lista</c:v>
                </c:pt>
                <c:pt idx="2">
                  <c:v>SPS</c:v>
                </c:pt>
                <c:pt idx="3">
                  <c:v>Evropska Srbija</c:v>
                </c:pt>
                <c:pt idx="4">
                  <c:v>Autentična desnica</c:v>
                </c:pt>
                <c:pt idx="5">
                  <c:v>SVM</c:v>
                </c:pt>
                <c:pt idx="6">
                  <c:v>Rasim Ljajić</c:v>
                </c:pt>
                <c:pt idx="7">
                  <c:v>Ruska stranka</c:v>
                </c:pt>
                <c:pt idx="8">
                  <c:v>Usame Zukorlić</c:v>
                </c:pt>
                <c:pt idx="9">
                  <c:v>Bogoljub Karić</c:v>
                </c:pt>
                <c:pt idx="10">
                  <c:v>Vladimir Gajić NS</c:v>
                </c:pt>
                <c:pt idx="11">
                  <c:v>Sulejman Ugljanin SDA</c:v>
                </c:pt>
              </c:strCache>
            </c:strRef>
          </c:cat>
          <c:val>
            <c:numRef>
              <c:f>'Liste zbirno'!$H$5:$H$16</c:f>
              <c:numCache>
                <c:formatCode>General</c:formatCode>
                <c:ptCount val="12"/>
                <c:pt idx="0">
                  <c:v>205</c:v>
                </c:pt>
                <c:pt idx="1">
                  <c:v>18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B66-476D-A309-4F8FC49BEC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76823936"/>
        <c:axId val="76842112"/>
        <c:axId val="0"/>
      </c:bar3DChart>
      <c:catAx>
        <c:axId val="76823936"/>
        <c:scaling>
          <c:orientation val="maxMin"/>
        </c:scaling>
        <c:delete val="0"/>
        <c:axPos val="l"/>
        <c:numFmt formatCode="General" sourceLinked="0"/>
        <c:majorTickMark val="in"/>
        <c:minorTickMark val="none"/>
        <c:tickLblPos val="nextTo"/>
        <c:crossAx val="76842112"/>
        <c:crosses val="autoZero"/>
        <c:auto val="1"/>
        <c:lblAlgn val="ctr"/>
        <c:lblOffset val="100"/>
        <c:noMultiLvlLbl val="0"/>
      </c:catAx>
      <c:valAx>
        <c:axId val="76842112"/>
        <c:scaling>
          <c:orientation val="minMax"/>
        </c:scaling>
        <c:delete val="0"/>
        <c:axPos val="t"/>
        <c:majorGridlines/>
        <c:numFmt formatCode="0%" sourceLinked="1"/>
        <c:majorTickMark val="out"/>
        <c:minorTickMark val="none"/>
        <c:tickLblPos val="nextTo"/>
        <c:crossAx val="7682393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78" l="0.70000000000000062" r="0.70000000000000062" t="0.75000000000000178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0"/>
      <c:rotY val="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6979043524801554"/>
          <c:y val="6.4737022713150322E-2"/>
          <c:w val="0.81533983754785255"/>
          <c:h val="0.89757157563785051"/>
        </c:manualLayout>
      </c:layout>
      <c:bar3DChart>
        <c:barDir val="bar"/>
        <c:grouping val="stacked"/>
        <c:varyColors val="0"/>
        <c:ser>
          <c:idx val="0"/>
          <c:order val="0"/>
          <c:invertIfNegative val="0"/>
          <c:dLbls>
            <c:dLbl>
              <c:idx val="0"/>
              <c:layout>
                <c:manualLayout>
                  <c:x val="0.39791856997395103"/>
                  <c:y val="4.5275918238003243E-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D99-4BBF-97A7-4592BA6D19BC}"/>
                </c:ext>
              </c:extLst>
            </c:dLbl>
            <c:dLbl>
              <c:idx val="1"/>
              <c:layout>
                <c:manualLayout>
                  <c:x val="0.29214361969321134"/>
                  <c:y val="3.0183945491416517E-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D99-4BBF-97A7-4592BA6D19BC}"/>
                </c:ext>
              </c:extLst>
            </c:dLbl>
            <c:dLbl>
              <c:idx val="2"/>
              <c:layout>
                <c:manualLayout>
                  <c:x val="0.1698542196067942"/>
                  <c:y val="1.803950966507814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D99-4BBF-97A7-4592BA6D19BC}"/>
                </c:ext>
              </c:extLst>
            </c:dLbl>
            <c:dLbl>
              <c:idx val="3"/>
              <c:layout>
                <c:manualLayout>
                  <c:x val="0.17500432896511764"/>
                  <c:y val="1.297381437084810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6699054488493617E-2"/>
                      <c:h val="5.1079536356486877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CD99-4BBF-97A7-4592BA6D19BC}"/>
                </c:ext>
              </c:extLst>
            </c:dLbl>
            <c:dLbl>
              <c:idx val="4"/>
              <c:layout>
                <c:manualLayout>
                  <c:x val="6.9716284166967873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D99-4BBF-97A7-4592BA6D19BC}"/>
                </c:ext>
              </c:extLst>
            </c:dLbl>
            <c:dLbl>
              <c:idx val="5"/>
              <c:layout>
                <c:manualLayout>
                  <c:x val="3.9294632894109102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D99-4BBF-97A7-4592BA6D19BC}"/>
                </c:ext>
              </c:extLst>
            </c:dLbl>
            <c:dLbl>
              <c:idx val="6"/>
              <c:layout>
                <c:manualLayout>
                  <c:x val="6.3378440151788881E-2"/>
                  <c:y val="6.6138896882455921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D99-4BBF-97A7-4592BA6D19BC}"/>
                </c:ext>
              </c:extLst>
            </c:dLbl>
            <c:dLbl>
              <c:idx val="7"/>
              <c:layout>
                <c:manualLayout>
                  <c:x val="2.7886513666787145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D99-4BBF-97A7-4592BA6D19BC}"/>
                </c:ext>
              </c:extLst>
            </c:dLbl>
            <c:dLbl>
              <c:idx val="8"/>
              <c:layout>
                <c:manualLayout>
                  <c:x val="3.8027064091073336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D99-4BBF-97A7-4592BA6D19BC}"/>
                </c:ext>
              </c:extLst>
            </c:dLbl>
            <c:dLbl>
              <c:idx val="9"/>
              <c:layout>
                <c:manualLayout>
                  <c:x val="2.915408246982288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D99-4BBF-97A7-4592BA6D19BC}"/>
                </c:ext>
              </c:extLst>
            </c:dLbl>
            <c:dLbl>
              <c:idx val="10"/>
              <c:layout>
                <c:manualLayout>
                  <c:x val="3.6759495288037541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CD99-4BBF-97A7-4592BA6D19BC}"/>
                </c:ext>
              </c:extLst>
            </c:dLbl>
            <c:dLbl>
              <c:idx val="11"/>
              <c:layout>
                <c:manualLayout>
                  <c:x val="3.4265553607909366E-2"/>
                  <c:y val="7.0277474567798238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3E2-43FE-9DFA-D0EFC1369171}"/>
                </c:ext>
              </c:extLst>
            </c:dLbl>
            <c:dLbl>
              <c:idx val="12"/>
              <c:layout>
                <c:manualLayout>
                  <c:x val="4.038440246646461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3E2-43FE-9DFA-D0EFC1369171}"/>
                </c:ext>
              </c:extLst>
            </c:dLbl>
            <c:dLbl>
              <c:idx val="13"/>
              <c:layout>
                <c:manualLayout>
                  <c:x val="3.4265553607909366E-2"/>
                  <c:y val="7.0277474567798238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3E2-43FE-9DFA-D0EFC1369171}"/>
                </c:ext>
              </c:extLst>
            </c:dLbl>
            <c:dLbl>
              <c:idx val="14"/>
              <c:layout>
                <c:manualLayout>
                  <c:x val="3.5489323379620415E-2"/>
                  <c:y val="7.0277474567798238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3E2-43FE-9DFA-D0EFC1369171}"/>
                </c:ext>
              </c:extLst>
            </c:dLbl>
            <c:dLbl>
              <c:idx val="15"/>
              <c:layout>
                <c:manualLayout>
                  <c:x val="4.0677737106511368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3E2-43FE-9DFA-D0EFC136917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ysClr val="windowText" lastClr="000000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'Liste zbirno'!$B$5:$B$16</c:f>
              <c:strCache>
                <c:ptCount val="12"/>
                <c:pt idx="0">
                  <c:v>Aleksandar Vučić i ostali SNS zbirno</c:v>
                </c:pt>
                <c:pt idx="1">
                  <c:v>Studentska lista</c:v>
                </c:pt>
                <c:pt idx="2">
                  <c:v>SPS</c:v>
                </c:pt>
                <c:pt idx="3">
                  <c:v>Evropska Srbija</c:v>
                </c:pt>
                <c:pt idx="4">
                  <c:v>Autentična desnica</c:v>
                </c:pt>
                <c:pt idx="5">
                  <c:v>SVM</c:v>
                </c:pt>
                <c:pt idx="6">
                  <c:v>Rasim Ljajić</c:v>
                </c:pt>
                <c:pt idx="7">
                  <c:v>Ruska stranka</c:v>
                </c:pt>
                <c:pt idx="8">
                  <c:v>Usame Zukorlić</c:v>
                </c:pt>
                <c:pt idx="9">
                  <c:v>Bogoljub Karić</c:v>
                </c:pt>
                <c:pt idx="10">
                  <c:v>Vladimir Gajić NS</c:v>
                </c:pt>
                <c:pt idx="11">
                  <c:v>Sulejman Ugljanin SDA</c:v>
                </c:pt>
              </c:strCache>
            </c:strRef>
          </c:cat>
          <c:val>
            <c:numRef>
              <c:f>'Liste zbirno'!$F$5:$F$16</c:f>
              <c:numCache>
                <c:formatCode>General</c:formatCode>
                <c:ptCount val="12"/>
                <c:pt idx="0">
                  <c:v>474</c:v>
                </c:pt>
                <c:pt idx="1">
                  <c:v>245</c:v>
                </c:pt>
                <c:pt idx="2">
                  <c:v>16</c:v>
                </c:pt>
                <c:pt idx="3">
                  <c:v>19</c:v>
                </c:pt>
                <c:pt idx="4">
                  <c:v>8</c:v>
                </c:pt>
                <c:pt idx="5">
                  <c:v>3</c:v>
                </c:pt>
                <c:pt idx="6">
                  <c:v>8</c:v>
                </c:pt>
                <c:pt idx="7">
                  <c:v>1</c:v>
                </c:pt>
                <c:pt idx="8">
                  <c:v>1</c:v>
                </c:pt>
                <c:pt idx="9">
                  <c:v>2</c:v>
                </c:pt>
                <c:pt idx="10">
                  <c:v>1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D99-4BBF-97A7-4592BA6D19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2"/>
        <c:gapDepth val="331"/>
        <c:shape val="cylinder"/>
        <c:axId val="79247616"/>
        <c:axId val="79253504"/>
        <c:axId val="0"/>
      </c:bar3DChart>
      <c:catAx>
        <c:axId val="79247616"/>
        <c:scaling>
          <c:orientation val="maxMin"/>
        </c:scaling>
        <c:delete val="0"/>
        <c:axPos val="l"/>
        <c:majorGridlines/>
        <c:numFmt formatCode="General" sourceLinked="0"/>
        <c:majorTickMark val="out"/>
        <c:minorTickMark val="none"/>
        <c:tickLblPos val="nextTo"/>
        <c:crossAx val="79253504"/>
        <c:crosses val="autoZero"/>
        <c:auto val="1"/>
        <c:lblAlgn val="ctr"/>
        <c:lblOffset val="100"/>
        <c:noMultiLvlLbl val="0"/>
      </c:catAx>
      <c:valAx>
        <c:axId val="79253504"/>
        <c:scaling>
          <c:orientation val="minMax"/>
        </c:scaling>
        <c:delete val="0"/>
        <c:axPos val="t"/>
        <c:majorGridlines/>
        <c:numFmt formatCode="General" sourceLinked="1"/>
        <c:majorTickMark val="out"/>
        <c:minorTickMark val="none"/>
        <c:tickLblPos val="nextTo"/>
        <c:crossAx val="7924761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78" l="0.70000000000000062" r="0.70000000000000062" t="0.75000000000000178" header="0.30000000000000032" footer="0.30000000000000032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stacked"/>
        <c:varyColors val="0"/>
        <c:ser>
          <c:idx val="0"/>
          <c:order val="0"/>
          <c:tx>
            <c:v>Ukupno glavna</c:v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'Liste zbirno'!$B$5:$B$16</c:f>
              <c:strCache>
                <c:ptCount val="12"/>
                <c:pt idx="0">
                  <c:v>Aleksandar Vučić i ostali SNS zbirno</c:v>
                </c:pt>
                <c:pt idx="1">
                  <c:v>Studentska lista</c:v>
                </c:pt>
                <c:pt idx="2">
                  <c:v>SPS</c:v>
                </c:pt>
                <c:pt idx="3">
                  <c:v>Evropska Srbija</c:v>
                </c:pt>
                <c:pt idx="4">
                  <c:v>Autentična desnica</c:v>
                </c:pt>
                <c:pt idx="5">
                  <c:v>SVM</c:v>
                </c:pt>
                <c:pt idx="6">
                  <c:v>Rasim Ljajić</c:v>
                </c:pt>
                <c:pt idx="7">
                  <c:v>Ruska stranka</c:v>
                </c:pt>
                <c:pt idx="8">
                  <c:v>Usame Zukorlić</c:v>
                </c:pt>
                <c:pt idx="9">
                  <c:v>Bogoljub Karić</c:v>
                </c:pt>
                <c:pt idx="10">
                  <c:v>Vladimir Gajić NS</c:v>
                </c:pt>
                <c:pt idx="11">
                  <c:v>Sulejman Ugljanin SDA</c:v>
                </c:pt>
              </c:strCache>
            </c:strRef>
          </c:cat>
          <c:val>
            <c:numRef>
              <c:f>'Liste zbirno'!$K$5:$K$16</c:f>
              <c:numCache>
                <c:formatCode>General</c:formatCode>
                <c:ptCount val="12"/>
                <c:pt idx="0">
                  <c:v>234</c:v>
                </c:pt>
                <c:pt idx="1">
                  <c:v>111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9E-48EB-B2D6-C6F2806C36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2"/>
        <c:gapDepth val="285"/>
        <c:shape val="cylinder"/>
        <c:axId val="79571584"/>
        <c:axId val="79573376"/>
        <c:axId val="0"/>
      </c:bar3DChart>
      <c:catAx>
        <c:axId val="79571584"/>
        <c:scaling>
          <c:orientation val="maxMin"/>
        </c:scaling>
        <c:delete val="0"/>
        <c:axPos val="l"/>
        <c:majorGridlines/>
        <c:numFmt formatCode="General" sourceLinked="0"/>
        <c:majorTickMark val="out"/>
        <c:minorTickMark val="none"/>
        <c:tickLblPos val="nextTo"/>
        <c:crossAx val="79573376"/>
        <c:crosses val="autoZero"/>
        <c:auto val="1"/>
        <c:lblAlgn val="ctr"/>
        <c:lblOffset val="100"/>
        <c:noMultiLvlLbl val="0"/>
      </c:catAx>
      <c:valAx>
        <c:axId val="79573376"/>
        <c:scaling>
          <c:orientation val="minMax"/>
        </c:scaling>
        <c:delete val="0"/>
        <c:axPos val="t"/>
        <c:majorGridlines/>
        <c:numFmt formatCode="General" sourceLinked="1"/>
        <c:majorTickMark val="out"/>
        <c:minorTickMark val="none"/>
        <c:tickLblPos val="nextTo"/>
        <c:crossAx val="7957158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78" l="0.70000000000000062" r="0.70000000000000062" t="0.75000000000000178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1827159305608124E-2"/>
          <c:y val="3.5382648015089196E-2"/>
          <c:w val="0.73493420321151626"/>
          <c:h val="0.94012167258985291"/>
        </c:manualLayout>
      </c:layout>
      <c:pie3DChart>
        <c:varyColors val="1"/>
        <c:ser>
          <c:idx val="0"/>
          <c:order val="0"/>
          <c:explosion val="25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(Svi!$B$5,Svi!$B$6:$B$18)</c:f>
              <c:strCache>
                <c:ptCount val="13"/>
                <c:pt idx="0">
                  <c:v>Aleksandar Vučić</c:v>
                </c:pt>
                <c:pt idx="1">
                  <c:v>Ostali iz SNS, sa liste SNS</c:v>
                </c:pt>
                <c:pt idx="2">
                  <c:v>Studentska lista</c:v>
                </c:pt>
                <c:pt idx="3">
                  <c:v>SPS</c:v>
                </c:pt>
                <c:pt idx="4">
                  <c:v>Evropska Srbija</c:v>
                </c:pt>
                <c:pt idx="5">
                  <c:v>Autentična desnica</c:v>
                </c:pt>
                <c:pt idx="6">
                  <c:v>SVM</c:v>
                </c:pt>
                <c:pt idx="7">
                  <c:v>Rasim Ljajić</c:v>
                </c:pt>
                <c:pt idx="8">
                  <c:v>Ruska stranka</c:v>
                </c:pt>
                <c:pt idx="9">
                  <c:v>Usame Zukorlić</c:v>
                </c:pt>
                <c:pt idx="10">
                  <c:v>Bogoljub Karić</c:v>
                </c:pt>
                <c:pt idx="11">
                  <c:v>Vladimir Gajić NS</c:v>
                </c:pt>
                <c:pt idx="12">
                  <c:v>Sulejman Ugljanin SDA</c:v>
                </c:pt>
              </c:strCache>
            </c:strRef>
          </c:cat>
          <c:val>
            <c:numRef>
              <c:f>(Svi!$C$5,Svi!$C$6:$C$17)</c:f>
              <c:numCache>
                <c:formatCode>General</c:formatCode>
                <c:ptCount val="13"/>
                <c:pt idx="0">
                  <c:v>270</c:v>
                </c:pt>
                <c:pt idx="1">
                  <c:v>108</c:v>
                </c:pt>
                <c:pt idx="2">
                  <c:v>52</c:v>
                </c:pt>
                <c:pt idx="3">
                  <c:v>11</c:v>
                </c:pt>
                <c:pt idx="4">
                  <c:v>19</c:v>
                </c:pt>
                <c:pt idx="5">
                  <c:v>7</c:v>
                </c:pt>
                <c:pt idx="6">
                  <c:v>1</c:v>
                </c:pt>
                <c:pt idx="7">
                  <c:v>5</c:v>
                </c:pt>
                <c:pt idx="8">
                  <c:v>0</c:v>
                </c:pt>
                <c:pt idx="9">
                  <c:v>1</c:v>
                </c:pt>
                <c:pt idx="10">
                  <c:v>2</c:v>
                </c:pt>
                <c:pt idx="11">
                  <c:v>1</c:v>
                </c:pt>
                <c:pt idx="1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77-4B6F-BD2A-5A454E6960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000000000000178" l="0.70000000000000062" r="0.70000000000000062" t="0.75000000000000178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21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1827159305608124E-2"/>
          <c:y val="3.5382648015089196E-2"/>
          <c:w val="0.74332926448290193"/>
          <c:h val="0.95100864120987871"/>
        </c:manualLayout>
      </c:layout>
      <c:pie3DChart>
        <c:varyColors val="1"/>
        <c:ser>
          <c:idx val="0"/>
          <c:order val="0"/>
          <c:explosion val="14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(Svi!$B$5,Svi!$B$6:$B$18)</c:f>
              <c:strCache>
                <c:ptCount val="13"/>
                <c:pt idx="0">
                  <c:v>Aleksandar Vučić</c:v>
                </c:pt>
                <c:pt idx="1">
                  <c:v>Ostali iz SNS, sa liste SNS</c:v>
                </c:pt>
                <c:pt idx="2">
                  <c:v>Studentska lista</c:v>
                </c:pt>
                <c:pt idx="3">
                  <c:v>SPS</c:v>
                </c:pt>
                <c:pt idx="4">
                  <c:v>Evropska Srbija</c:v>
                </c:pt>
                <c:pt idx="5">
                  <c:v>Autentična desnica</c:v>
                </c:pt>
                <c:pt idx="6">
                  <c:v>SVM</c:v>
                </c:pt>
                <c:pt idx="7">
                  <c:v>Rasim Ljajić</c:v>
                </c:pt>
                <c:pt idx="8">
                  <c:v>Ruska stranka</c:v>
                </c:pt>
                <c:pt idx="9">
                  <c:v>Usame Zukorlić</c:v>
                </c:pt>
                <c:pt idx="10">
                  <c:v>Bogoljub Karić</c:v>
                </c:pt>
                <c:pt idx="11">
                  <c:v>Vladimir Gajić NS</c:v>
                </c:pt>
                <c:pt idx="12">
                  <c:v>Sulejman Ugljanin SDA</c:v>
                </c:pt>
              </c:strCache>
            </c:strRef>
          </c:cat>
          <c:val>
            <c:numRef>
              <c:f>(Svi!$E$5,Svi!$E$6:$E$17)</c:f>
              <c:numCache>
                <c:formatCode>General</c:formatCode>
                <c:ptCount val="13"/>
                <c:pt idx="0">
                  <c:v>40</c:v>
                </c:pt>
                <c:pt idx="1">
                  <c:v>36</c:v>
                </c:pt>
                <c:pt idx="2">
                  <c:v>191</c:v>
                </c:pt>
                <c:pt idx="3">
                  <c:v>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9B-4994-BC8C-AFA99538B2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000000000000178" l="0.70000000000000062" r="0.70000000000000062" t="0.75000000000000178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image" Target="../media/image2.jpe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7" Type="http://schemas.openxmlformats.org/officeDocument/2006/relationships/image" Target="../media/image3.jpeg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6" Type="http://schemas.openxmlformats.org/officeDocument/2006/relationships/chart" Target="../charts/chart12.xml"/><Relationship Id="rId5" Type="http://schemas.openxmlformats.org/officeDocument/2006/relationships/chart" Target="../charts/chart11.xml"/><Relationship Id="rId4" Type="http://schemas.openxmlformats.org/officeDocument/2006/relationships/chart" Target="../charts/chart10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457200</xdr:colOff>
      <xdr:row>2</xdr:row>
      <xdr:rowOff>47623</xdr:rowOff>
    </xdr:from>
    <xdr:to>
      <xdr:col>38</xdr:col>
      <xdr:colOff>582706</xdr:colOff>
      <xdr:row>28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45</xdr:col>
      <xdr:colOff>168088</xdr:colOff>
      <xdr:row>2</xdr:row>
      <xdr:rowOff>11206</xdr:rowOff>
    </xdr:from>
    <xdr:to>
      <xdr:col>54</xdr:col>
      <xdr:colOff>472888</xdr:colOff>
      <xdr:row>17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10085</xdr:colOff>
      <xdr:row>34</xdr:row>
      <xdr:rowOff>30254</xdr:rowOff>
    </xdr:from>
    <xdr:to>
      <xdr:col>37</xdr:col>
      <xdr:colOff>347383</xdr:colOff>
      <xdr:row>71</xdr:row>
      <xdr:rowOff>22411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45</xdr:col>
      <xdr:colOff>524995</xdr:colOff>
      <xdr:row>17</xdr:row>
      <xdr:rowOff>0</xdr:rowOff>
    </xdr:from>
    <xdr:to>
      <xdr:col>59</xdr:col>
      <xdr:colOff>24652</xdr:colOff>
      <xdr:row>40</xdr:row>
      <xdr:rowOff>58272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246528</xdr:colOff>
      <xdr:row>100</xdr:row>
      <xdr:rowOff>96370</xdr:rowOff>
    </xdr:from>
    <xdr:to>
      <xdr:col>27</xdr:col>
      <xdr:colOff>571499</xdr:colOff>
      <xdr:row>124</xdr:row>
      <xdr:rowOff>190499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29</xdr:col>
      <xdr:colOff>504265</xdr:colOff>
      <xdr:row>100</xdr:row>
      <xdr:rowOff>89647</xdr:rowOff>
    </xdr:from>
    <xdr:to>
      <xdr:col>49</xdr:col>
      <xdr:colOff>201707</xdr:colOff>
      <xdr:row>124</xdr:row>
      <xdr:rowOff>183776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1</xdr:col>
      <xdr:colOff>8965</xdr:colOff>
      <xdr:row>1</xdr:row>
      <xdr:rowOff>8965</xdr:rowOff>
    </xdr:from>
    <xdr:to>
      <xdr:col>1</xdr:col>
      <xdr:colOff>2889146</xdr:colOff>
      <xdr:row>2</xdr:row>
      <xdr:rowOff>71718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84B0A61-E176-4B05-929C-5512ACDDE2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6494" y="197224"/>
          <a:ext cx="2880181" cy="457200"/>
        </a:xfrm>
        <a:prstGeom prst="rect">
          <a:avLst/>
        </a:prstGeom>
      </xdr:spPr>
    </xdr:pic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0.00445</cdr:x>
      <cdr:y>0.00495</cdr:y>
    </cdr:from>
    <cdr:to>
      <cdr:x>0.20729</cdr:x>
      <cdr:y>0.04082</cdr:y>
    </cdr:to>
    <cdr:pic>
      <cdr:nvPicPr>
        <cdr:cNvPr id="3" name="Picture 2">
          <a:extLst xmlns:a="http://schemas.openxmlformats.org/drawingml/2006/main">
            <a:ext uri="{FF2B5EF4-FFF2-40B4-BE49-F238E27FC236}">
              <a16:creationId xmlns:a16="http://schemas.microsoft.com/office/drawing/2014/main" id="{5167167F-9D6A-A5A3-5C7E-5F93F4280FC1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2316631" cy="367742"/>
        </a:xfrm>
        <a:prstGeom xmlns:a="http://schemas.openxmlformats.org/drawingml/2006/main" prst="rect">
          <a:avLst/>
        </a:prstGeom>
      </cdr:spPr>
    </cdr:pic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0.0049</cdr:x>
      <cdr:y>0.00767</cdr:y>
    </cdr:from>
    <cdr:to>
      <cdr:x>0.22778</cdr:x>
      <cdr:y>0.06308</cdr:y>
    </cdr:to>
    <cdr:pic>
      <cdr:nvPicPr>
        <cdr:cNvPr id="3" name="Picture 2">
          <a:extLst xmlns:a="http://schemas.openxmlformats.org/drawingml/2006/main">
            <a:ext uri="{FF2B5EF4-FFF2-40B4-BE49-F238E27FC236}">
              <a16:creationId xmlns:a16="http://schemas.microsoft.com/office/drawing/2014/main" id="{5167167F-9D6A-A5A3-5C7E-5F93F4280FC1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2313097" cy="367181"/>
        </a:xfrm>
        <a:prstGeom xmlns:a="http://schemas.openxmlformats.org/drawingml/2006/main" prst="rect">
          <a:avLst/>
        </a:prstGeom>
      </cdr:spPr>
    </cdr:pic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457200</xdr:colOff>
      <xdr:row>2</xdr:row>
      <xdr:rowOff>47623</xdr:rowOff>
    </xdr:from>
    <xdr:to>
      <xdr:col>38</xdr:col>
      <xdr:colOff>582706</xdr:colOff>
      <xdr:row>26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C08A1FD-CF6C-4CD9-B446-CF5E646B41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45</xdr:col>
      <xdr:colOff>168088</xdr:colOff>
      <xdr:row>2</xdr:row>
      <xdr:rowOff>11206</xdr:rowOff>
    </xdr:from>
    <xdr:to>
      <xdr:col>54</xdr:col>
      <xdr:colOff>472888</xdr:colOff>
      <xdr:row>16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0A0DBA4-70CD-45C9-B602-7605A3C985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10085</xdr:colOff>
      <xdr:row>32</xdr:row>
      <xdr:rowOff>30254</xdr:rowOff>
    </xdr:from>
    <xdr:to>
      <xdr:col>37</xdr:col>
      <xdr:colOff>347383</xdr:colOff>
      <xdr:row>69</xdr:row>
      <xdr:rowOff>22411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E8A0A028-9F50-4F56-8CD7-B5F06DAE8E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45</xdr:col>
      <xdr:colOff>524995</xdr:colOff>
      <xdr:row>16</xdr:row>
      <xdr:rowOff>0</xdr:rowOff>
    </xdr:from>
    <xdr:to>
      <xdr:col>59</xdr:col>
      <xdr:colOff>24652</xdr:colOff>
      <xdr:row>38</xdr:row>
      <xdr:rowOff>58272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F5EF719C-69E7-4A4A-8F47-99085A0FAB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246528</xdr:colOff>
      <xdr:row>98</xdr:row>
      <xdr:rowOff>96370</xdr:rowOff>
    </xdr:from>
    <xdr:to>
      <xdr:col>27</xdr:col>
      <xdr:colOff>571499</xdr:colOff>
      <xdr:row>122</xdr:row>
      <xdr:rowOff>190499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4969A5B7-F897-4CE7-9FE9-803BE56A4B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29</xdr:col>
      <xdr:colOff>504265</xdr:colOff>
      <xdr:row>98</xdr:row>
      <xdr:rowOff>89647</xdr:rowOff>
    </xdr:from>
    <xdr:to>
      <xdr:col>49</xdr:col>
      <xdr:colOff>201707</xdr:colOff>
      <xdr:row>122</xdr:row>
      <xdr:rowOff>183776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B28E14F-AE36-4D71-939F-EC676AF653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1</xdr:col>
      <xdr:colOff>15241</xdr:colOff>
      <xdr:row>1</xdr:row>
      <xdr:rowOff>22860</xdr:rowOff>
    </xdr:from>
    <xdr:to>
      <xdr:col>1</xdr:col>
      <xdr:colOff>2819401</xdr:colOff>
      <xdr:row>2</xdr:row>
      <xdr:rowOff>71752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5167167F-9D6A-A5A3-5C7E-5F93F4280F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770" y="211119"/>
          <a:ext cx="2804160" cy="443339"/>
        </a:xfrm>
        <a:prstGeom prst="rect">
          <a:avLst/>
        </a:prstGeom>
      </xdr:spPr>
    </xdr:pic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0.00447</cdr:x>
      <cdr:y>0.00458</cdr:y>
    </cdr:from>
    <cdr:to>
      <cdr:x>0.17366</cdr:x>
      <cdr:y>0.03209</cdr:y>
    </cdr:to>
    <cdr:pic>
      <cdr:nvPicPr>
        <cdr:cNvPr id="3" name="Picture 2">
          <a:extLst xmlns:a="http://schemas.openxmlformats.org/drawingml/2006/main">
            <a:ext uri="{FF2B5EF4-FFF2-40B4-BE49-F238E27FC236}">
              <a16:creationId xmlns:a16="http://schemas.microsoft.com/office/drawing/2014/main" id="{5167167F-9D6A-A5A3-5C7E-5F93F4280FC1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1924133" cy="305437"/>
        </a:xfrm>
        <a:prstGeom xmlns:a="http://schemas.openxmlformats.org/drawingml/2006/main" prst="rect">
          <a:avLst/>
        </a:prstGeom>
      </cdr:spPr>
    </cdr:pic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0.00492</cdr:x>
      <cdr:y>0.00752</cdr:y>
    </cdr:from>
    <cdr:to>
      <cdr:x>0.17893</cdr:x>
      <cdr:y>0.04975</cdr:y>
    </cdr:to>
    <cdr:pic>
      <cdr:nvPicPr>
        <cdr:cNvPr id="3" name="Picture 2">
          <a:extLst xmlns:a="http://schemas.openxmlformats.org/drawingml/2006/main">
            <a:ext uri="{FF2B5EF4-FFF2-40B4-BE49-F238E27FC236}">
              <a16:creationId xmlns:a16="http://schemas.microsoft.com/office/drawing/2014/main" id="{5167167F-9D6A-A5A3-5C7E-5F93F4280FC1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1798395" cy="285477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Y100"/>
  <sheetViews>
    <sheetView zoomScale="70" zoomScaleNormal="70" workbookViewId="0">
      <selection activeCell="O17" sqref="B2:O17"/>
    </sheetView>
  </sheetViews>
  <sheetFormatPr defaultColWidth="9.109375" defaultRowHeight="14.4" x14ac:dyDescent="0.3"/>
  <cols>
    <col min="1" max="1" width="9.109375" style="1"/>
    <col min="2" max="2" width="43.77734375" style="1" customWidth="1"/>
    <col min="3" max="5" width="8.88671875" style="1" customWidth="1"/>
    <col min="6" max="6" width="9.109375" style="1"/>
    <col min="7" max="7" width="1.6640625" style="1" customWidth="1"/>
    <col min="8" max="11" width="8.88671875" style="1" customWidth="1"/>
    <col min="12" max="16" width="9.109375" style="1"/>
    <col min="17" max="19" width="0" style="1" hidden="1" customWidth="1"/>
    <col min="20" max="44" width="9.109375" style="1"/>
    <col min="45" max="45" width="9.109375" style="1" customWidth="1"/>
    <col min="46" max="16384" width="9.109375" style="1"/>
  </cols>
  <sheetData>
    <row r="1" spans="2:51" ht="15" thickBot="1" x14ac:dyDescent="0.35"/>
    <row r="2" spans="2:51" ht="31.2" customHeight="1" x14ac:dyDescent="0.3">
      <c r="B2" s="58" t="s">
        <v>15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0"/>
      <c r="Z2" s="1" t="s">
        <v>2</v>
      </c>
      <c r="AY2" s="1" t="s">
        <v>3</v>
      </c>
    </row>
    <row r="3" spans="2:51" ht="45.6" customHeight="1" thickBot="1" x14ac:dyDescent="0.35">
      <c r="B3" s="5"/>
      <c r="C3" s="53" t="s">
        <v>7</v>
      </c>
      <c r="D3" s="54"/>
      <c r="E3" s="54"/>
      <c r="H3" s="53" t="s">
        <v>8</v>
      </c>
      <c r="I3" s="53"/>
      <c r="J3" s="53"/>
      <c r="L3" s="2"/>
      <c r="M3" s="55" t="s">
        <v>9</v>
      </c>
      <c r="N3" s="56"/>
      <c r="O3" s="57"/>
    </row>
    <row r="4" spans="2:51" ht="24.75" customHeight="1" thickBot="1" x14ac:dyDescent="0.35">
      <c r="B4" s="10" t="s">
        <v>10</v>
      </c>
      <c r="C4" s="3" t="s">
        <v>0</v>
      </c>
      <c r="D4" s="3">
        <v>0</v>
      </c>
      <c r="E4" s="3" t="s">
        <v>1</v>
      </c>
      <c r="G4" s="3"/>
      <c r="H4" s="3" t="s">
        <v>0</v>
      </c>
      <c r="I4" s="3">
        <v>0</v>
      </c>
      <c r="J4" s="3" t="s">
        <v>1</v>
      </c>
      <c r="M4" s="11" t="s">
        <v>0</v>
      </c>
      <c r="N4" s="9">
        <v>0</v>
      </c>
      <c r="O4" s="12" t="s">
        <v>1</v>
      </c>
    </row>
    <row r="5" spans="2:51" ht="25.8" customHeight="1" x14ac:dyDescent="0.3">
      <c r="B5" s="34" t="s">
        <v>6</v>
      </c>
      <c r="C5" s="47">
        <v>270</v>
      </c>
      <c r="D5" s="14">
        <v>14</v>
      </c>
      <c r="E5" s="51">
        <v>40</v>
      </c>
      <c r="F5" s="35">
        <f t="shared" ref="F5:F17" si="0">SUM(C5:E5)</f>
        <v>324</v>
      </c>
      <c r="G5" s="36"/>
      <c r="H5" s="49">
        <v>183</v>
      </c>
      <c r="I5" s="14">
        <v>9</v>
      </c>
      <c r="J5" s="51">
        <v>18</v>
      </c>
      <c r="K5" s="35">
        <f t="shared" ref="K5:K17" si="1">SUM(H5:J5)</f>
        <v>210</v>
      </c>
      <c r="L5" s="36"/>
      <c r="M5" s="37">
        <f t="shared" ref="M5" si="2">PRODUCT(C5,1/F5)</f>
        <v>0.83333333333333326</v>
      </c>
      <c r="N5" s="38">
        <f t="shared" ref="N5" si="3">PRODUCT(D5,1/F5)</f>
        <v>4.3209876543209874E-2</v>
      </c>
      <c r="O5" s="39">
        <f t="shared" ref="O5" si="4">PRODUCT(E5,1/F5)</f>
        <v>0.12345679012345678</v>
      </c>
      <c r="Q5" s="4">
        <f t="shared" ref="Q5:Q6" si="5">PRODUCT(J5,1/K5)</f>
        <v>8.5714285714285715E-2</v>
      </c>
      <c r="R5" s="4">
        <f t="shared" ref="R5:R6" si="6">PRODUCT(I5,1/K5)</f>
        <v>4.2857142857142858E-2</v>
      </c>
      <c r="S5" s="4">
        <f t="shared" ref="S5:S6" si="7">PRODUCT(H5,1/K5)</f>
        <v>0.87142857142857155</v>
      </c>
    </row>
    <row r="6" spans="2:51" ht="25.8" customHeight="1" thickBot="1" x14ac:dyDescent="0.35">
      <c r="B6" s="40" t="s">
        <v>11</v>
      </c>
      <c r="C6" s="48">
        <v>108</v>
      </c>
      <c r="D6" s="41">
        <v>6</v>
      </c>
      <c r="E6" s="52">
        <v>36</v>
      </c>
      <c r="F6" s="42">
        <f t="shared" si="0"/>
        <v>150</v>
      </c>
      <c r="G6" s="43"/>
      <c r="H6" s="50">
        <v>22</v>
      </c>
      <c r="I6" s="41">
        <v>0</v>
      </c>
      <c r="J6" s="52">
        <v>12</v>
      </c>
      <c r="K6" s="42">
        <f t="shared" si="1"/>
        <v>34</v>
      </c>
      <c r="L6" s="43"/>
      <c r="M6" s="44">
        <f t="shared" ref="M6:M17" si="8">PRODUCT(C6,1/F6)</f>
        <v>0.72000000000000008</v>
      </c>
      <c r="N6" s="20">
        <f t="shared" ref="N6:N17" si="9">PRODUCT(D6,1/F6)</f>
        <v>0.04</v>
      </c>
      <c r="O6" s="21">
        <f t="shared" ref="O6:O17" si="10">PRODUCT(E6,1/F6)</f>
        <v>0.24000000000000002</v>
      </c>
      <c r="Q6" s="4">
        <f t="shared" si="5"/>
        <v>0.3529411764705882</v>
      </c>
      <c r="R6" s="4">
        <f t="shared" si="6"/>
        <v>0</v>
      </c>
      <c r="S6" s="4">
        <f t="shared" si="7"/>
        <v>0.6470588235294118</v>
      </c>
    </row>
    <row r="7" spans="2:51" ht="25.8" customHeight="1" x14ac:dyDescent="0.3">
      <c r="B7" s="45" t="s">
        <v>16</v>
      </c>
      <c r="C7" s="48">
        <v>52</v>
      </c>
      <c r="D7" s="41">
        <v>2</v>
      </c>
      <c r="E7" s="52">
        <v>191</v>
      </c>
      <c r="F7" s="42">
        <f t="shared" si="0"/>
        <v>245</v>
      </c>
      <c r="G7" s="43"/>
      <c r="H7" s="50">
        <v>18</v>
      </c>
      <c r="I7" s="41">
        <v>0</v>
      </c>
      <c r="J7" s="52">
        <v>93</v>
      </c>
      <c r="K7" s="42">
        <f t="shared" si="1"/>
        <v>111</v>
      </c>
      <c r="L7" s="43"/>
      <c r="M7" s="44">
        <f t="shared" si="8"/>
        <v>0.21224489795918369</v>
      </c>
      <c r="N7" s="20">
        <f t="shared" si="9"/>
        <v>8.1632653061224497E-3</v>
      </c>
      <c r="O7" s="21">
        <f t="shared" si="10"/>
        <v>0.7795918367346939</v>
      </c>
      <c r="Q7" s="4"/>
      <c r="R7" s="4"/>
      <c r="S7" s="4"/>
    </row>
    <row r="8" spans="2:51" ht="25.8" customHeight="1" thickBot="1" x14ac:dyDescent="0.35">
      <c r="B8" s="40" t="s">
        <v>17</v>
      </c>
      <c r="C8" s="48">
        <v>11</v>
      </c>
      <c r="D8" s="41">
        <v>0</v>
      </c>
      <c r="E8" s="52">
        <v>5</v>
      </c>
      <c r="F8" s="42">
        <f t="shared" si="0"/>
        <v>16</v>
      </c>
      <c r="G8" s="43"/>
      <c r="H8" s="50">
        <v>0</v>
      </c>
      <c r="I8" s="41">
        <v>0</v>
      </c>
      <c r="J8" s="52">
        <v>1</v>
      </c>
      <c r="K8" s="42">
        <f t="shared" si="1"/>
        <v>1</v>
      </c>
      <c r="L8" s="43"/>
      <c r="M8" s="44">
        <f t="shared" si="8"/>
        <v>0.6875</v>
      </c>
      <c r="N8" s="20">
        <f t="shared" si="9"/>
        <v>0</v>
      </c>
      <c r="O8" s="21">
        <f t="shared" si="10"/>
        <v>0.3125</v>
      </c>
      <c r="Q8" s="4"/>
      <c r="R8" s="4"/>
      <c r="S8" s="4"/>
    </row>
    <row r="9" spans="2:51" ht="25.8" customHeight="1" x14ac:dyDescent="0.3">
      <c r="B9" s="45" t="s">
        <v>18</v>
      </c>
      <c r="C9" s="48">
        <v>19</v>
      </c>
      <c r="D9" s="41">
        <v>0</v>
      </c>
      <c r="E9" s="52">
        <v>0</v>
      </c>
      <c r="F9" s="42">
        <f>SUM(C9:E9)</f>
        <v>19</v>
      </c>
      <c r="G9" s="43"/>
      <c r="H9" s="50">
        <v>0</v>
      </c>
      <c r="I9" s="41">
        <v>0</v>
      </c>
      <c r="J9" s="52">
        <v>0</v>
      </c>
      <c r="K9" s="42">
        <f>SUM(H9:J9)</f>
        <v>0</v>
      </c>
      <c r="L9" s="43"/>
      <c r="M9" s="44">
        <f>PRODUCT(C9,1/F9)</f>
        <v>1</v>
      </c>
      <c r="N9" s="20">
        <f>PRODUCT(D9,1/F9)</f>
        <v>0</v>
      </c>
      <c r="O9" s="21">
        <f>PRODUCT(E9,1/F9)</f>
        <v>0</v>
      </c>
      <c r="Q9" s="4"/>
      <c r="R9" s="4"/>
      <c r="S9" s="4"/>
    </row>
    <row r="10" spans="2:51" ht="25.8" customHeight="1" x14ac:dyDescent="0.3">
      <c r="B10" s="46" t="s">
        <v>19</v>
      </c>
      <c r="C10" s="48">
        <v>7</v>
      </c>
      <c r="D10" s="41">
        <v>1</v>
      </c>
      <c r="E10" s="52">
        <v>0</v>
      </c>
      <c r="F10" s="42">
        <f>SUM(C10:E10)</f>
        <v>8</v>
      </c>
      <c r="G10" s="43"/>
      <c r="H10" s="50">
        <v>0</v>
      </c>
      <c r="I10" s="41">
        <v>0</v>
      </c>
      <c r="J10" s="52">
        <v>0</v>
      </c>
      <c r="K10" s="42">
        <f>SUM(H10:J10)</f>
        <v>0</v>
      </c>
      <c r="L10" s="43"/>
      <c r="M10" s="44">
        <f>PRODUCT(C10,1/F10)</f>
        <v>0.875</v>
      </c>
      <c r="N10" s="20">
        <f>PRODUCT(D10,1/F10)</f>
        <v>0.125</v>
      </c>
      <c r="O10" s="21">
        <f>PRODUCT(E10,1/F10)</f>
        <v>0</v>
      </c>
      <c r="Q10" s="4"/>
      <c r="R10" s="4"/>
      <c r="S10" s="4"/>
    </row>
    <row r="11" spans="2:51" ht="25.8" customHeight="1" thickBot="1" x14ac:dyDescent="0.35">
      <c r="B11" s="40" t="s">
        <v>12</v>
      </c>
      <c r="C11" s="48">
        <v>1</v>
      </c>
      <c r="D11" s="41">
        <v>2</v>
      </c>
      <c r="E11" s="52">
        <v>0</v>
      </c>
      <c r="F11" s="42">
        <f>SUM(C11:E11)</f>
        <v>3</v>
      </c>
      <c r="G11" s="43"/>
      <c r="H11" s="50">
        <v>0</v>
      </c>
      <c r="I11" s="41">
        <v>0</v>
      </c>
      <c r="J11" s="52">
        <v>0</v>
      </c>
      <c r="K11" s="42">
        <f>SUM(H11:J11)</f>
        <v>0</v>
      </c>
      <c r="L11" s="43"/>
      <c r="M11" s="44">
        <f>PRODUCT(C11,1/F11)</f>
        <v>0.33333333333333331</v>
      </c>
      <c r="N11" s="20">
        <f>PRODUCT(D11,1/F11)</f>
        <v>0.66666666666666663</v>
      </c>
      <c r="O11" s="21">
        <f>PRODUCT(E11,1/F11)</f>
        <v>0</v>
      </c>
      <c r="Q11" s="4"/>
      <c r="R11" s="4"/>
      <c r="S11" s="4"/>
    </row>
    <row r="12" spans="2:51" ht="25.8" customHeight="1" x14ac:dyDescent="0.3">
      <c r="B12" s="45" t="s">
        <v>20</v>
      </c>
      <c r="C12" s="48">
        <v>5</v>
      </c>
      <c r="D12" s="41">
        <v>1</v>
      </c>
      <c r="E12" s="52">
        <v>2</v>
      </c>
      <c r="F12" s="42">
        <f t="shared" si="0"/>
        <v>8</v>
      </c>
      <c r="G12" s="43"/>
      <c r="H12" s="50">
        <v>2</v>
      </c>
      <c r="I12" s="41">
        <v>0</v>
      </c>
      <c r="J12" s="52">
        <v>0</v>
      </c>
      <c r="K12" s="42">
        <f t="shared" si="1"/>
        <v>2</v>
      </c>
      <c r="L12" s="43"/>
      <c r="M12" s="44">
        <f t="shared" si="8"/>
        <v>0.625</v>
      </c>
      <c r="N12" s="20">
        <f t="shared" si="9"/>
        <v>0.125</v>
      </c>
      <c r="O12" s="21">
        <f t="shared" si="10"/>
        <v>0.25</v>
      </c>
      <c r="Q12" s="4"/>
      <c r="R12" s="4"/>
      <c r="S12" s="4"/>
    </row>
    <row r="13" spans="2:51" ht="25.8" customHeight="1" x14ac:dyDescent="0.3">
      <c r="B13" s="46" t="s">
        <v>14</v>
      </c>
      <c r="C13" s="48">
        <v>0</v>
      </c>
      <c r="D13" s="41">
        <v>1</v>
      </c>
      <c r="E13" s="52">
        <v>0</v>
      </c>
      <c r="F13" s="42">
        <f t="shared" si="0"/>
        <v>1</v>
      </c>
      <c r="G13" s="43"/>
      <c r="H13" s="50">
        <v>0</v>
      </c>
      <c r="I13" s="41">
        <v>0</v>
      </c>
      <c r="J13" s="52">
        <v>0</v>
      </c>
      <c r="K13" s="42">
        <f t="shared" si="1"/>
        <v>0</v>
      </c>
      <c r="L13" s="43"/>
      <c r="M13" s="44">
        <f t="shared" si="8"/>
        <v>0</v>
      </c>
      <c r="N13" s="20">
        <f t="shared" si="9"/>
        <v>1</v>
      </c>
      <c r="O13" s="21">
        <f t="shared" si="10"/>
        <v>0</v>
      </c>
      <c r="Q13" s="4"/>
      <c r="R13" s="4"/>
      <c r="S13" s="4"/>
    </row>
    <row r="14" spans="2:51" ht="25.8" customHeight="1" thickBot="1" x14ac:dyDescent="0.35">
      <c r="B14" s="40" t="s">
        <v>21</v>
      </c>
      <c r="C14" s="48">
        <v>1</v>
      </c>
      <c r="D14" s="41">
        <v>0</v>
      </c>
      <c r="E14" s="52">
        <v>0</v>
      </c>
      <c r="F14" s="42">
        <f t="shared" si="0"/>
        <v>1</v>
      </c>
      <c r="G14" s="43"/>
      <c r="H14" s="50">
        <v>0</v>
      </c>
      <c r="I14" s="41">
        <v>0</v>
      </c>
      <c r="J14" s="52">
        <v>0</v>
      </c>
      <c r="K14" s="42">
        <f t="shared" si="1"/>
        <v>0</v>
      </c>
      <c r="L14" s="43"/>
      <c r="M14" s="44">
        <f t="shared" si="8"/>
        <v>1</v>
      </c>
      <c r="N14" s="20">
        <f t="shared" si="9"/>
        <v>0</v>
      </c>
      <c r="O14" s="21">
        <f t="shared" si="10"/>
        <v>0</v>
      </c>
      <c r="Q14" s="4"/>
      <c r="R14" s="4"/>
      <c r="S14" s="4"/>
    </row>
    <row r="15" spans="2:51" ht="25.8" customHeight="1" thickBot="1" x14ac:dyDescent="0.35">
      <c r="B15" s="40" t="s">
        <v>22</v>
      </c>
      <c r="C15" s="48">
        <v>2</v>
      </c>
      <c r="D15" s="41">
        <v>0</v>
      </c>
      <c r="E15" s="52">
        <v>0</v>
      </c>
      <c r="F15" s="42">
        <f t="shared" si="0"/>
        <v>2</v>
      </c>
      <c r="G15" s="43"/>
      <c r="H15" s="50">
        <v>0</v>
      </c>
      <c r="I15" s="41">
        <v>0</v>
      </c>
      <c r="J15" s="52">
        <v>0</v>
      </c>
      <c r="K15" s="42">
        <f t="shared" si="1"/>
        <v>0</v>
      </c>
      <c r="L15" s="43"/>
      <c r="M15" s="44">
        <f t="shared" si="8"/>
        <v>1</v>
      </c>
      <c r="N15" s="20">
        <f t="shared" si="9"/>
        <v>0</v>
      </c>
      <c r="O15" s="21">
        <f t="shared" si="10"/>
        <v>0</v>
      </c>
      <c r="Q15" s="4"/>
      <c r="R15" s="4"/>
      <c r="S15" s="4"/>
    </row>
    <row r="16" spans="2:51" ht="25.8" customHeight="1" x14ac:dyDescent="0.3">
      <c r="B16" s="45" t="s">
        <v>23</v>
      </c>
      <c r="C16" s="48">
        <v>1</v>
      </c>
      <c r="D16" s="41">
        <v>0</v>
      </c>
      <c r="E16" s="52">
        <v>0</v>
      </c>
      <c r="F16" s="42">
        <f t="shared" si="0"/>
        <v>1</v>
      </c>
      <c r="G16" s="43"/>
      <c r="H16" s="50">
        <v>0</v>
      </c>
      <c r="I16" s="41">
        <v>0</v>
      </c>
      <c r="J16" s="52">
        <v>0</v>
      </c>
      <c r="K16" s="42">
        <f t="shared" si="1"/>
        <v>0</v>
      </c>
      <c r="L16" s="43"/>
      <c r="M16" s="44">
        <f t="shared" si="8"/>
        <v>1</v>
      </c>
      <c r="N16" s="20">
        <f t="shared" si="9"/>
        <v>0</v>
      </c>
      <c r="O16" s="21">
        <f t="shared" si="10"/>
        <v>0</v>
      </c>
      <c r="Q16" s="4"/>
      <c r="R16" s="4"/>
      <c r="S16" s="4"/>
    </row>
    <row r="17" spans="2:19" ht="25.8" customHeight="1" thickBot="1" x14ac:dyDescent="0.35">
      <c r="B17" s="40" t="s">
        <v>24</v>
      </c>
      <c r="C17" s="48">
        <v>1</v>
      </c>
      <c r="D17" s="41">
        <v>0</v>
      </c>
      <c r="E17" s="52">
        <v>0</v>
      </c>
      <c r="F17" s="42">
        <f t="shared" si="0"/>
        <v>1</v>
      </c>
      <c r="G17" s="43"/>
      <c r="H17" s="50">
        <v>0</v>
      </c>
      <c r="I17" s="41">
        <v>0</v>
      </c>
      <c r="J17" s="52">
        <v>0</v>
      </c>
      <c r="K17" s="42">
        <f t="shared" si="1"/>
        <v>0</v>
      </c>
      <c r="L17" s="43"/>
      <c r="M17" s="44">
        <f t="shared" si="8"/>
        <v>1</v>
      </c>
      <c r="N17" s="20">
        <f t="shared" si="9"/>
        <v>0</v>
      </c>
      <c r="O17" s="21">
        <f t="shared" si="10"/>
        <v>0</v>
      </c>
      <c r="Q17" s="4"/>
      <c r="R17" s="4"/>
      <c r="S17" s="4"/>
    </row>
    <row r="18" spans="2:19" ht="24.75" customHeight="1" x14ac:dyDescent="0.3">
      <c r="B18"/>
    </row>
    <row r="20" spans="2:19" x14ac:dyDescent="0.3">
      <c r="B20" s="2"/>
      <c r="C20" s="2"/>
      <c r="D20" s="2"/>
      <c r="E20" s="2"/>
      <c r="G20" s="2"/>
      <c r="H20" s="2"/>
      <c r="I20" s="2"/>
      <c r="J20" s="2"/>
    </row>
    <row r="21" spans="2:19" x14ac:dyDescent="0.3">
      <c r="B21" s="2"/>
      <c r="C21" s="2"/>
      <c r="D21" s="2"/>
      <c r="E21" s="2"/>
      <c r="G21" s="2"/>
      <c r="H21" s="2"/>
      <c r="I21" s="2"/>
      <c r="J21" s="2"/>
    </row>
    <row r="22" spans="2:19" x14ac:dyDescent="0.3">
      <c r="B22" s="2"/>
      <c r="C22" s="2"/>
      <c r="D22" s="2"/>
      <c r="E22" s="2"/>
      <c r="G22" s="2"/>
      <c r="H22" s="2"/>
      <c r="I22" s="2"/>
      <c r="J22" s="2"/>
    </row>
    <row r="23" spans="2:19" x14ac:dyDescent="0.3">
      <c r="B23" s="2"/>
      <c r="C23" s="2"/>
      <c r="D23" s="2"/>
      <c r="E23" s="2"/>
      <c r="G23" s="2"/>
      <c r="H23" s="2"/>
      <c r="I23" s="2"/>
      <c r="J23" s="2"/>
    </row>
    <row r="24" spans="2:19" x14ac:dyDescent="0.3">
      <c r="B24" s="2"/>
      <c r="C24" s="2"/>
      <c r="D24" s="2"/>
      <c r="E24" s="2"/>
      <c r="G24" s="2"/>
      <c r="H24" s="2"/>
      <c r="I24" s="2"/>
      <c r="J24" s="2"/>
    </row>
    <row r="25" spans="2:19" x14ac:dyDescent="0.3">
      <c r="B25" s="2"/>
      <c r="C25" s="2"/>
      <c r="D25" s="2"/>
      <c r="E25" s="2"/>
      <c r="G25" s="2"/>
      <c r="H25" s="2"/>
      <c r="I25" s="2"/>
      <c r="J25" s="2"/>
    </row>
    <row r="26" spans="2:19" x14ac:dyDescent="0.3">
      <c r="B26" s="2"/>
      <c r="C26" s="2"/>
      <c r="D26" s="2"/>
      <c r="E26" s="2"/>
      <c r="G26" s="2"/>
      <c r="H26" s="2"/>
      <c r="I26" s="2"/>
      <c r="J26" s="2"/>
    </row>
    <row r="27" spans="2:19" x14ac:dyDescent="0.3">
      <c r="B27" s="2"/>
    </row>
    <row r="99" spans="21:33" x14ac:dyDescent="0.3">
      <c r="U99" s="1" t="s">
        <v>5</v>
      </c>
    </row>
    <row r="100" spans="21:33" x14ac:dyDescent="0.3">
      <c r="AG100" s="1" t="s">
        <v>4</v>
      </c>
    </row>
  </sheetData>
  <sortState xmlns:xlrd2="http://schemas.microsoft.com/office/spreadsheetml/2017/richdata2" ref="B5:K17">
    <sortCondition descending="1" ref="F5:F17"/>
  </sortState>
  <mergeCells count="4">
    <mergeCell ref="C3:E3"/>
    <mergeCell ref="M3:O3"/>
    <mergeCell ref="B2:O2"/>
    <mergeCell ref="H3:J3"/>
  </mergeCells>
  <pageMargins left="0.25" right="0.25" top="0.75" bottom="0.75" header="0.3" footer="0.3"/>
  <pageSetup paperSize="9" scale="23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4A40C-BEE9-4CEF-8451-031C6E14AC77}">
  <sheetPr>
    <pageSetUpPr fitToPage="1"/>
  </sheetPr>
  <dimension ref="B1:AY98"/>
  <sheetViews>
    <sheetView tabSelected="1" zoomScale="70" zoomScaleNormal="70" workbookViewId="0">
      <selection activeCell="D20" sqref="D20"/>
    </sheetView>
  </sheetViews>
  <sheetFormatPr defaultColWidth="9.109375" defaultRowHeight="14.4" x14ac:dyDescent="0.3"/>
  <cols>
    <col min="1" max="1" width="9.109375" style="1"/>
    <col min="2" max="2" width="43.77734375" style="1" customWidth="1"/>
    <col min="3" max="5" width="8.88671875" style="1" customWidth="1"/>
    <col min="6" max="6" width="9.109375" style="1"/>
    <col min="7" max="7" width="1.6640625" style="1" customWidth="1"/>
    <col min="8" max="11" width="8.88671875" style="1" customWidth="1"/>
    <col min="12" max="16" width="9.109375" style="1"/>
    <col min="17" max="19" width="0" style="1" hidden="1" customWidth="1"/>
    <col min="20" max="16384" width="9.109375" style="1"/>
  </cols>
  <sheetData>
    <row r="1" spans="2:51" ht="15" thickBot="1" x14ac:dyDescent="0.35"/>
    <row r="2" spans="2:51" ht="31.2" customHeight="1" x14ac:dyDescent="0.3">
      <c r="B2" s="58" t="s">
        <v>15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0"/>
      <c r="Z2" s="1" t="s">
        <v>2</v>
      </c>
      <c r="AY2" s="1" t="s">
        <v>3</v>
      </c>
    </row>
    <row r="3" spans="2:51" ht="45.6" customHeight="1" thickBot="1" x14ac:dyDescent="0.35">
      <c r="B3" s="5"/>
      <c r="C3" s="53" t="s">
        <v>7</v>
      </c>
      <c r="D3" s="54"/>
      <c r="E3" s="54"/>
      <c r="H3" s="53" t="s">
        <v>8</v>
      </c>
      <c r="I3" s="53"/>
      <c r="J3" s="53"/>
      <c r="L3" s="2"/>
      <c r="M3" s="55" t="s">
        <v>9</v>
      </c>
      <c r="N3" s="56"/>
      <c r="O3" s="57"/>
    </row>
    <row r="4" spans="2:51" ht="24.75" customHeight="1" thickBot="1" x14ac:dyDescent="0.35">
      <c r="B4" s="10" t="s">
        <v>10</v>
      </c>
      <c r="C4" s="3" t="s">
        <v>0</v>
      </c>
      <c r="D4" s="3">
        <v>0</v>
      </c>
      <c r="E4" s="3" t="s">
        <v>1</v>
      </c>
      <c r="G4" s="3"/>
      <c r="H4" s="3" t="s">
        <v>0</v>
      </c>
      <c r="I4" s="3">
        <v>0</v>
      </c>
      <c r="J4" s="3" t="s">
        <v>1</v>
      </c>
      <c r="M4" s="6" t="s">
        <v>0</v>
      </c>
      <c r="N4" s="7">
        <v>0</v>
      </c>
      <c r="O4" s="8" t="s">
        <v>1</v>
      </c>
    </row>
    <row r="5" spans="2:51" ht="30" customHeight="1" thickBot="1" x14ac:dyDescent="0.35">
      <c r="B5" s="13" t="s">
        <v>13</v>
      </c>
      <c r="C5" s="33">
        <v>378</v>
      </c>
      <c r="D5" s="14">
        <v>20</v>
      </c>
      <c r="E5" s="32">
        <v>76</v>
      </c>
      <c r="F5" s="15">
        <f t="shared" ref="F5" si="0">SUM(C5:E5)</f>
        <v>474</v>
      </c>
      <c r="G5" s="16"/>
      <c r="H5" s="33">
        <v>205</v>
      </c>
      <c r="I5" s="14">
        <v>9</v>
      </c>
      <c r="J5" s="32">
        <v>20</v>
      </c>
      <c r="K5" s="17">
        <f t="shared" ref="K5:K16" si="1">SUM(H5:J5)</f>
        <v>234</v>
      </c>
      <c r="L5" s="18"/>
      <c r="M5" s="19">
        <f t="shared" ref="M5:M16" si="2">PRODUCT(C5,1/F5)</f>
        <v>0.79746835443037967</v>
      </c>
      <c r="N5" s="20">
        <f t="shared" ref="N5:N16" si="3">PRODUCT(D5,1/F5)</f>
        <v>4.2194092827004218E-2</v>
      </c>
      <c r="O5" s="21">
        <f t="shared" ref="O5:O16" si="4">PRODUCT(E5,1/F5)</f>
        <v>0.16033755274261602</v>
      </c>
      <c r="Q5" s="4">
        <f t="shared" ref="Q5" si="5">PRODUCT(J5,1/K5)</f>
        <v>8.5470085470085472E-2</v>
      </c>
      <c r="R5" s="4">
        <f t="shared" ref="R5" si="6">PRODUCT(I5,1/K5)</f>
        <v>3.8461538461538464E-2</v>
      </c>
      <c r="S5" s="4">
        <f t="shared" ref="S5" si="7">PRODUCT(H5,1/K5)</f>
        <v>0.87606837606837618</v>
      </c>
    </row>
    <row r="6" spans="2:51" ht="30" customHeight="1" x14ac:dyDescent="0.3">
      <c r="B6" s="45" t="s">
        <v>16</v>
      </c>
      <c r="C6" s="48">
        <v>52</v>
      </c>
      <c r="D6" s="41">
        <v>2</v>
      </c>
      <c r="E6" s="52">
        <v>191</v>
      </c>
      <c r="F6" s="42">
        <f t="shared" ref="F6:F16" si="8">SUM(C6:E6)</f>
        <v>245</v>
      </c>
      <c r="G6" s="22"/>
      <c r="H6" s="50">
        <v>18</v>
      </c>
      <c r="I6" s="41">
        <v>0</v>
      </c>
      <c r="J6" s="52">
        <v>93</v>
      </c>
      <c r="K6" s="23">
        <f>SUM(H6:J6)</f>
        <v>111</v>
      </c>
      <c r="L6" s="18"/>
      <c r="M6" s="19">
        <f>PRODUCT(C6,1/F6)</f>
        <v>0.21224489795918369</v>
      </c>
      <c r="N6" s="20">
        <f>PRODUCT(D6,1/F6)</f>
        <v>8.1632653061224497E-3</v>
      </c>
      <c r="O6" s="21">
        <f>PRODUCT(E6,1/F6)</f>
        <v>0.7795918367346939</v>
      </c>
      <c r="Q6" s="4"/>
      <c r="R6" s="4"/>
      <c r="S6" s="4"/>
    </row>
    <row r="7" spans="2:51" ht="30" customHeight="1" thickBot="1" x14ac:dyDescent="0.35">
      <c r="B7" s="40" t="s">
        <v>17</v>
      </c>
      <c r="C7" s="48">
        <v>11</v>
      </c>
      <c r="D7" s="41">
        <v>0</v>
      </c>
      <c r="E7" s="52">
        <v>5</v>
      </c>
      <c r="F7" s="42">
        <f t="shared" si="8"/>
        <v>16</v>
      </c>
      <c r="G7" s="24"/>
      <c r="H7" s="50">
        <v>0</v>
      </c>
      <c r="I7" s="41">
        <v>0</v>
      </c>
      <c r="J7" s="52">
        <v>1</v>
      </c>
      <c r="K7" s="25">
        <f t="shared" si="1"/>
        <v>1</v>
      </c>
      <c r="L7" s="18"/>
      <c r="M7" s="19">
        <f t="shared" si="2"/>
        <v>0.6875</v>
      </c>
      <c r="N7" s="20">
        <f t="shared" si="3"/>
        <v>0</v>
      </c>
      <c r="O7" s="21">
        <f t="shared" si="4"/>
        <v>0.3125</v>
      </c>
      <c r="Q7" s="4"/>
      <c r="R7" s="4"/>
      <c r="S7" s="4"/>
    </row>
    <row r="8" spans="2:51" ht="30" customHeight="1" thickBot="1" x14ac:dyDescent="0.35">
      <c r="B8" s="45" t="s">
        <v>18</v>
      </c>
      <c r="C8" s="48">
        <v>19</v>
      </c>
      <c r="D8" s="41">
        <v>0</v>
      </c>
      <c r="E8" s="52">
        <v>0</v>
      </c>
      <c r="F8" s="42">
        <f t="shared" si="8"/>
        <v>19</v>
      </c>
      <c r="G8" s="16"/>
      <c r="H8" s="50">
        <v>0</v>
      </c>
      <c r="I8" s="41">
        <v>0</v>
      </c>
      <c r="J8" s="52">
        <v>0</v>
      </c>
      <c r="K8" s="17">
        <f t="shared" si="1"/>
        <v>0</v>
      </c>
      <c r="L8" s="18"/>
      <c r="M8" s="19">
        <f t="shared" si="2"/>
        <v>1</v>
      </c>
      <c r="N8" s="20">
        <f t="shared" si="3"/>
        <v>0</v>
      </c>
      <c r="O8" s="21">
        <f t="shared" si="4"/>
        <v>0</v>
      </c>
      <c r="Q8" s="4"/>
      <c r="R8" s="4"/>
      <c r="S8" s="4"/>
    </row>
    <row r="9" spans="2:51" ht="30" customHeight="1" thickBot="1" x14ac:dyDescent="0.35">
      <c r="B9" s="46" t="s">
        <v>19</v>
      </c>
      <c r="C9" s="48">
        <v>7</v>
      </c>
      <c r="D9" s="41">
        <v>1</v>
      </c>
      <c r="E9" s="52">
        <v>0</v>
      </c>
      <c r="F9" s="42">
        <f>SUM(C9:E9)</f>
        <v>8</v>
      </c>
      <c r="G9" s="26"/>
      <c r="H9" s="50">
        <v>0</v>
      </c>
      <c r="I9" s="41">
        <v>0</v>
      </c>
      <c r="J9" s="52">
        <v>0</v>
      </c>
      <c r="K9" s="27">
        <f>SUM(H9:J9)</f>
        <v>0</v>
      </c>
      <c r="L9" s="18"/>
      <c r="M9" s="19">
        <f>PRODUCT(C9,1/F9)</f>
        <v>0.875</v>
      </c>
      <c r="N9" s="20">
        <f>PRODUCT(D9,1/F9)</f>
        <v>0.125</v>
      </c>
      <c r="O9" s="21">
        <f>PRODUCT(E9,1/F9)</f>
        <v>0</v>
      </c>
      <c r="Q9" s="4"/>
      <c r="R9" s="4"/>
      <c r="S9" s="4"/>
    </row>
    <row r="10" spans="2:51" ht="30" customHeight="1" thickBot="1" x14ac:dyDescent="0.35">
      <c r="B10" s="40" t="s">
        <v>12</v>
      </c>
      <c r="C10" s="48">
        <v>1</v>
      </c>
      <c r="D10" s="41">
        <v>2</v>
      </c>
      <c r="E10" s="52">
        <v>0</v>
      </c>
      <c r="F10" s="42">
        <f>SUM(C10:E10)</f>
        <v>3</v>
      </c>
      <c r="G10" s="16"/>
      <c r="H10" s="50">
        <v>0</v>
      </c>
      <c r="I10" s="41">
        <v>0</v>
      </c>
      <c r="J10" s="52">
        <v>0</v>
      </c>
      <c r="K10" s="17">
        <f>SUM(H10:J10)</f>
        <v>0</v>
      </c>
      <c r="L10" s="18"/>
      <c r="M10" s="19">
        <f>PRODUCT(C10,1/F10)</f>
        <v>0.33333333333333331</v>
      </c>
      <c r="N10" s="20">
        <f>PRODUCT(D10,1/F10)</f>
        <v>0.66666666666666663</v>
      </c>
      <c r="O10" s="21">
        <f>PRODUCT(E10,1/F10)</f>
        <v>0</v>
      </c>
      <c r="Q10" s="4"/>
      <c r="R10" s="4"/>
      <c r="S10" s="4"/>
    </row>
    <row r="11" spans="2:51" ht="30" customHeight="1" thickBot="1" x14ac:dyDescent="0.35">
      <c r="B11" s="45" t="s">
        <v>20</v>
      </c>
      <c r="C11" s="48">
        <v>5</v>
      </c>
      <c r="D11" s="41">
        <v>1</v>
      </c>
      <c r="E11" s="52">
        <v>2</v>
      </c>
      <c r="F11" s="42">
        <f>SUM(C11:E11)</f>
        <v>8</v>
      </c>
      <c r="G11" s="28"/>
      <c r="H11" s="50">
        <v>2</v>
      </c>
      <c r="I11" s="41">
        <v>0</v>
      </c>
      <c r="J11" s="52">
        <v>0</v>
      </c>
      <c r="K11" s="29">
        <f>SUM(H11:J11)</f>
        <v>2</v>
      </c>
      <c r="L11" s="18"/>
      <c r="M11" s="19">
        <f>PRODUCT(C11,1/F11)</f>
        <v>0.625</v>
      </c>
      <c r="N11" s="20">
        <f>PRODUCT(D11,1/F11)</f>
        <v>0.125</v>
      </c>
      <c r="O11" s="21">
        <f>PRODUCT(E11,1/F11)</f>
        <v>0.25</v>
      </c>
      <c r="Q11" s="4"/>
      <c r="R11" s="4"/>
      <c r="S11" s="4"/>
    </row>
    <row r="12" spans="2:51" ht="30" customHeight="1" thickBot="1" x14ac:dyDescent="0.35">
      <c r="B12" s="46" t="s">
        <v>14</v>
      </c>
      <c r="C12" s="48">
        <v>0</v>
      </c>
      <c r="D12" s="41">
        <v>1</v>
      </c>
      <c r="E12" s="52">
        <v>0</v>
      </c>
      <c r="F12" s="42">
        <f t="shared" si="8"/>
        <v>1</v>
      </c>
      <c r="G12" s="28"/>
      <c r="H12" s="50">
        <v>0</v>
      </c>
      <c r="I12" s="41">
        <v>0</v>
      </c>
      <c r="J12" s="52">
        <v>0</v>
      </c>
      <c r="K12" s="29">
        <f>SUM(H12:J12)</f>
        <v>0</v>
      </c>
      <c r="L12" s="18"/>
      <c r="M12" s="19">
        <f>PRODUCT(C12,1/F12)</f>
        <v>0</v>
      </c>
      <c r="N12" s="20">
        <f>PRODUCT(D12,1/F12)</f>
        <v>1</v>
      </c>
      <c r="O12" s="21">
        <f>PRODUCT(E12,1/F12)</f>
        <v>0</v>
      </c>
      <c r="Q12" s="4"/>
      <c r="R12" s="4"/>
      <c r="S12" s="4"/>
    </row>
    <row r="13" spans="2:51" ht="30" customHeight="1" thickBot="1" x14ac:dyDescent="0.35">
      <c r="B13" s="40" t="s">
        <v>21</v>
      </c>
      <c r="C13" s="48">
        <v>1</v>
      </c>
      <c r="D13" s="41">
        <v>0</v>
      </c>
      <c r="E13" s="52">
        <v>0</v>
      </c>
      <c r="F13" s="42">
        <f t="shared" si="8"/>
        <v>1</v>
      </c>
      <c r="G13" s="26"/>
      <c r="H13" s="50">
        <v>0</v>
      </c>
      <c r="I13" s="41">
        <v>0</v>
      </c>
      <c r="J13" s="52">
        <v>0</v>
      </c>
      <c r="K13" s="27">
        <f t="shared" si="1"/>
        <v>0</v>
      </c>
      <c r="L13" s="18"/>
      <c r="M13" s="19">
        <f t="shared" si="2"/>
        <v>1</v>
      </c>
      <c r="N13" s="20">
        <f t="shared" si="3"/>
        <v>0</v>
      </c>
      <c r="O13" s="21">
        <f t="shared" si="4"/>
        <v>0</v>
      </c>
      <c r="Q13" s="4"/>
      <c r="R13" s="4"/>
      <c r="S13" s="4"/>
    </row>
    <row r="14" spans="2:51" ht="30" customHeight="1" thickBot="1" x14ac:dyDescent="0.35">
      <c r="B14" s="40" t="s">
        <v>22</v>
      </c>
      <c r="C14" s="48">
        <v>2</v>
      </c>
      <c r="D14" s="41">
        <v>0</v>
      </c>
      <c r="E14" s="52">
        <v>0</v>
      </c>
      <c r="F14" s="42">
        <f t="shared" si="8"/>
        <v>2</v>
      </c>
      <c r="G14" s="26"/>
      <c r="H14" s="50">
        <v>0</v>
      </c>
      <c r="I14" s="41">
        <v>0</v>
      </c>
      <c r="J14" s="52">
        <v>0</v>
      </c>
      <c r="K14" s="27">
        <f t="shared" si="1"/>
        <v>0</v>
      </c>
      <c r="L14" s="18"/>
      <c r="M14" s="19">
        <f t="shared" si="2"/>
        <v>1</v>
      </c>
      <c r="N14" s="20">
        <f t="shared" si="3"/>
        <v>0</v>
      </c>
      <c r="O14" s="21">
        <f t="shared" si="4"/>
        <v>0</v>
      </c>
      <c r="Q14" s="4"/>
      <c r="R14" s="4"/>
      <c r="S14" s="4"/>
    </row>
    <row r="15" spans="2:51" ht="30" customHeight="1" thickBot="1" x14ac:dyDescent="0.35">
      <c r="B15" s="45" t="s">
        <v>23</v>
      </c>
      <c r="C15" s="48">
        <v>1</v>
      </c>
      <c r="D15" s="41">
        <v>0</v>
      </c>
      <c r="E15" s="52">
        <v>0</v>
      </c>
      <c r="F15" s="42">
        <f t="shared" si="8"/>
        <v>1</v>
      </c>
      <c r="G15" s="30"/>
      <c r="H15" s="50">
        <v>0</v>
      </c>
      <c r="I15" s="41">
        <v>0</v>
      </c>
      <c r="J15" s="52">
        <v>0</v>
      </c>
      <c r="K15" s="31">
        <f t="shared" si="1"/>
        <v>0</v>
      </c>
      <c r="L15" s="18"/>
      <c r="M15" s="19">
        <f t="shared" si="2"/>
        <v>1</v>
      </c>
      <c r="N15" s="20">
        <f t="shared" si="3"/>
        <v>0</v>
      </c>
      <c r="O15" s="21">
        <f t="shared" si="4"/>
        <v>0</v>
      </c>
      <c r="Q15" s="4"/>
      <c r="R15" s="4"/>
      <c r="S15" s="4"/>
    </row>
    <row r="16" spans="2:51" ht="30" customHeight="1" thickBot="1" x14ac:dyDescent="0.35">
      <c r="B16" s="40" t="s">
        <v>24</v>
      </c>
      <c r="C16" s="48">
        <v>1</v>
      </c>
      <c r="D16" s="41">
        <v>0</v>
      </c>
      <c r="E16" s="52">
        <v>0</v>
      </c>
      <c r="F16" s="42">
        <f t="shared" si="8"/>
        <v>1</v>
      </c>
      <c r="G16" s="26"/>
      <c r="H16" s="50">
        <v>0</v>
      </c>
      <c r="I16" s="41">
        <v>0</v>
      </c>
      <c r="J16" s="52">
        <v>0</v>
      </c>
      <c r="K16" s="27">
        <f t="shared" si="1"/>
        <v>0</v>
      </c>
      <c r="L16" s="18"/>
      <c r="M16" s="19">
        <f t="shared" si="2"/>
        <v>1</v>
      </c>
      <c r="N16" s="20">
        <f t="shared" si="3"/>
        <v>0</v>
      </c>
      <c r="O16" s="21">
        <f t="shared" si="4"/>
        <v>0</v>
      </c>
      <c r="Q16" s="4"/>
      <c r="R16" s="4"/>
      <c r="S16" s="4"/>
    </row>
    <row r="18" spans="2:10" x14ac:dyDescent="0.3">
      <c r="B18" s="2"/>
      <c r="C18" s="2"/>
      <c r="D18" s="2"/>
      <c r="E18" s="2"/>
      <c r="G18" s="2"/>
      <c r="H18" s="2"/>
      <c r="I18" s="2"/>
      <c r="J18" s="2"/>
    </row>
    <row r="19" spans="2:10" x14ac:dyDescent="0.3">
      <c r="B19" s="2"/>
      <c r="C19" s="2"/>
      <c r="D19" s="2"/>
      <c r="E19" s="2"/>
      <c r="G19" s="2"/>
      <c r="H19" s="2"/>
      <c r="I19" s="2"/>
      <c r="J19" s="2"/>
    </row>
    <row r="20" spans="2:10" x14ac:dyDescent="0.3">
      <c r="B20" s="2"/>
      <c r="C20" s="2"/>
      <c r="D20" s="2"/>
      <c r="E20" s="2"/>
      <c r="G20" s="2"/>
      <c r="H20" s="2"/>
      <c r="I20" s="2"/>
      <c r="J20" s="2"/>
    </row>
    <row r="21" spans="2:10" x14ac:dyDescent="0.3">
      <c r="B21" s="2"/>
      <c r="C21" s="2"/>
      <c r="D21" s="2"/>
      <c r="E21" s="2"/>
      <c r="G21" s="2"/>
      <c r="H21" s="2"/>
      <c r="I21" s="2"/>
      <c r="J21" s="2"/>
    </row>
    <row r="22" spans="2:10" x14ac:dyDescent="0.3">
      <c r="B22" s="2"/>
      <c r="C22" s="2"/>
      <c r="D22" s="2"/>
      <c r="E22" s="2"/>
      <c r="G22" s="2"/>
      <c r="H22" s="2"/>
      <c r="I22" s="2"/>
      <c r="J22" s="2"/>
    </row>
    <row r="23" spans="2:10" x14ac:dyDescent="0.3">
      <c r="B23" s="2"/>
      <c r="C23" s="2"/>
      <c r="D23" s="2"/>
      <c r="E23" s="2"/>
      <c r="G23" s="2"/>
      <c r="H23" s="2"/>
      <c r="I23" s="2"/>
      <c r="J23" s="2"/>
    </row>
    <row r="24" spans="2:10" x14ac:dyDescent="0.3">
      <c r="B24" s="2"/>
      <c r="C24" s="2"/>
      <c r="D24" s="2"/>
      <c r="E24" s="2"/>
      <c r="G24" s="2"/>
      <c r="H24" s="2"/>
      <c r="I24" s="2"/>
      <c r="J24" s="2"/>
    </row>
    <row r="25" spans="2:10" x14ac:dyDescent="0.3">
      <c r="B25" s="2"/>
    </row>
    <row r="97" spans="21:33" x14ac:dyDescent="0.3">
      <c r="U97" s="1" t="s">
        <v>5</v>
      </c>
    </row>
    <row r="98" spans="21:33" x14ac:dyDescent="0.3">
      <c r="AG98" s="1" t="s">
        <v>4</v>
      </c>
    </row>
  </sheetData>
  <mergeCells count="4">
    <mergeCell ref="B2:O2"/>
    <mergeCell ref="C3:E3"/>
    <mergeCell ref="H3:J3"/>
    <mergeCell ref="M3:O3"/>
  </mergeCells>
  <pageMargins left="0.7" right="0.7" top="0.75" bottom="0.75" header="0.3" footer="0.3"/>
  <pageSetup paperSize="9" scale="23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Svi</vt:lpstr>
      <vt:lpstr>Liste zbirno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Zlatko</dc:creator>
  <cp:lastModifiedBy>Zlatko Minić (TI RS)</cp:lastModifiedBy>
  <cp:lastPrinted>2026-10-22T04:41:57Z</cp:lastPrinted>
  <dcterms:created xsi:type="dcterms:W3CDTF">2017-03-23T08:45:22Z</dcterms:created>
  <dcterms:modified xsi:type="dcterms:W3CDTF">2026-10-23T08:11:48Z</dcterms:modified>
</cp:coreProperties>
</file>