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_transparency i posao\_projekti tekući\ČESI kampanja 2022\"/>
    </mc:Choice>
  </mc:AlternateContent>
  <xr:revisionPtr revIDLastSave="0" documentId="8_{2FFC70BB-E9A7-4566-A326-A38325047B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vi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M17" i="1"/>
  <c r="N17" i="1"/>
  <c r="O17" i="1"/>
  <c r="F19" i="1"/>
  <c r="M18" i="1"/>
  <c r="N18" i="1"/>
  <c r="O18" i="1"/>
  <c r="K18" i="1"/>
  <c r="K19" i="1"/>
  <c r="F12" i="1"/>
  <c r="F13" i="1"/>
  <c r="M13" i="1"/>
  <c r="N13" i="1"/>
  <c r="O13" i="1"/>
  <c r="F14" i="1"/>
  <c r="M14" i="1"/>
  <c r="N14" i="1"/>
  <c r="O14" i="1"/>
  <c r="F15" i="1"/>
  <c r="M15" i="1"/>
  <c r="N15" i="1"/>
  <c r="O15" i="1"/>
  <c r="F16" i="1"/>
  <c r="M16" i="1"/>
  <c r="N16" i="1"/>
  <c r="O16" i="1"/>
  <c r="K12" i="1"/>
  <c r="K13" i="1"/>
  <c r="K14" i="1"/>
  <c r="K16" i="1"/>
  <c r="K8" i="1"/>
  <c r="F8" i="1"/>
  <c r="F11" i="1"/>
  <c r="M11" i="1"/>
  <c r="N11" i="1"/>
  <c r="O11" i="1"/>
  <c r="K15" i="1"/>
  <c r="F10" i="1"/>
  <c r="M10" i="1"/>
  <c r="N10" i="1"/>
  <c r="O10" i="1"/>
  <c r="K9" i="1"/>
  <c r="F9" i="1"/>
  <c r="M9" i="1"/>
  <c r="N9" i="1"/>
  <c r="O9" i="1"/>
  <c r="K7" i="1"/>
  <c r="K11" i="1"/>
  <c r="F7" i="1"/>
  <c r="M8" i="1"/>
  <c r="N8" i="1"/>
  <c r="O8" i="1"/>
  <c r="M12" i="1"/>
  <c r="N12" i="1"/>
  <c r="O12" i="1"/>
  <c r="O7" i="1"/>
  <c r="N7" i="1"/>
  <c r="M7" i="1"/>
  <c r="K10" i="1"/>
  <c r="K6" i="1"/>
  <c r="K17" i="1"/>
  <c r="K5" i="1"/>
  <c r="F6" i="1"/>
  <c r="F5" i="1"/>
  <c r="S5" i="1"/>
  <c r="Q5" i="1"/>
  <c r="R5" i="1"/>
  <c r="Q19" i="1"/>
  <c r="S19" i="1"/>
  <c r="R19" i="1"/>
  <c r="M19" i="1"/>
  <c r="N19" i="1"/>
  <c r="O19" i="1"/>
  <c r="M5" i="1"/>
  <c r="N5" i="1"/>
  <c r="O5" i="1"/>
  <c r="Q6" i="1"/>
  <c r="N6" i="1"/>
  <c r="O6" i="1"/>
  <c r="R6" i="1"/>
  <c r="S6" i="1"/>
  <c r="M6" i="1"/>
</calcChain>
</file>

<file path=xl/sharedStrings.xml><?xml version="1.0" encoding="utf-8"?>
<sst xmlns="http://schemas.openxmlformats.org/spreadsheetml/2006/main" count="30" uniqueCount="26">
  <si>
    <t>+</t>
  </si>
  <si>
    <t>-</t>
  </si>
  <si>
    <t>NA NASLOVNIM STRANICAMA</t>
  </si>
  <si>
    <t>GLAVNA TEMA NA NASLOVNIM STRANICAMA</t>
  </si>
  <si>
    <t>Negativna predstavljanja</t>
  </si>
  <si>
    <t>Pozitivna predstavljanja</t>
  </si>
  <si>
    <t>Aleksandar Vučić</t>
  </si>
  <si>
    <t>Ukupno na naslovnim
Front pages apperance total</t>
  </si>
  <si>
    <t>Od toga kao glavna tema
Major story</t>
  </si>
  <si>
    <t>Procenat od
 ukupnog pojavljivanja
Total's percentage</t>
  </si>
  <si>
    <t>tone: positive/neutral/negative</t>
  </si>
  <si>
    <t>Dačić, Palma i ostali sa liste SNS</t>
  </si>
  <si>
    <t>Ostali iz SNS, sa liste SNS</t>
  </si>
  <si>
    <t>Dragan Đilas, Zdravko Ponoš, Marinika Tepić, Vladeta Janković</t>
  </si>
  <si>
    <t>Biljana Stojković, Veselinović, ostali iz Moramo</t>
  </si>
  <si>
    <t>Šešelj i ostali iz SRS</t>
  </si>
  <si>
    <t>Tadić, Vujošević, ostali iz Ajmo ljudi</t>
  </si>
  <si>
    <t>Zavetnici</t>
  </si>
  <si>
    <t>Jovanović, DSS, NADA</t>
  </si>
  <si>
    <t>Suverenisti</t>
  </si>
  <si>
    <t>SVM</t>
  </si>
  <si>
    <t>Muftijin amanet</t>
  </si>
  <si>
    <t>Dveri, POKS, Obradović, Gojković, Stamatović</t>
  </si>
  <si>
    <t>Vacić</t>
  </si>
  <si>
    <t>Zajedno za Vojvodinu, Žigmanov</t>
  </si>
  <si>
    <t>Monitoring naslovnih stranica za period 15.februar - 21. mart (35 dana - 425 + 35 naslovnih)
Daily newspapers' front pages monitoring Febaruary 15th - March 21st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</si>
</sst>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4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v>negativno</c:v>
          </c:tx>
          <c:spPr>
            <a:solidFill>
              <a:srgbClr val="FF0000"/>
            </a:solidFill>
          </c:spPr>
          <c:invertIfNegative val="0"/>
          <c:cat>
            <c:strRef>
              <c:f>Svi!$B$5:$B$20</c:f>
              <c:strCache>
                <c:ptCount val="15"/>
                <c:pt idx="0">
                  <c:v>Aleksandar Vučić</c:v>
                </c:pt>
                <c:pt idx="1">
                  <c:v>Ostali iz SNS, sa liste SNS</c:v>
                </c:pt>
                <c:pt idx="2">
                  <c:v>Dragan Đilas, Zdravko Ponoš, Marinika Tepić, Vladeta Janković</c:v>
                </c:pt>
                <c:pt idx="3">
                  <c:v>Tadić, Vujošević, ostali iz Ajmo ljudi</c:v>
                </c:pt>
                <c:pt idx="4">
                  <c:v>Biljana Stojković, Veselinović, ostali iz Moramo</c:v>
                </c:pt>
                <c:pt idx="5">
                  <c:v>Dačić, Palma i ostali sa liste SNS</c:v>
                </c:pt>
                <c:pt idx="6">
                  <c:v>Dveri, POKS, Obradović, Gojković, Stamatović</c:v>
                </c:pt>
                <c:pt idx="7">
                  <c:v>Zavetnici</c:v>
                </c:pt>
                <c:pt idx="8">
                  <c:v>Jovanović, DSS, NADA</c:v>
                </c:pt>
                <c:pt idx="9">
                  <c:v>Suverenisti</c:v>
                </c:pt>
                <c:pt idx="10">
                  <c:v>Šešelj i ostali iz SRS</c:v>
                </c:pt>
                <c:pt idx="11">
                  <c:v>Muftijin amanet</c:v>
                </c:pt>
                <c:pt idx="12">
                  <c:v>SVM</c:v>
                </c:pt>
                <c:pt idx="13">
                  <c:v>Zajedno za Vojvodinu, Žigmanov</c:v>
                </c:pt>
                <c:pt idx="14">
                  <c:v>Vacić</c:v>
                </c:pt>
              </c:strCache>
            </c:strRef>
          </c:cat>
          <c:val>
            <c:numRef>
              <c:f>Svi!$E$5:$E$19</c:f>
              <c:numCache>
                <c:formatCode>General</c:formatCode>
                <c:ptCount val="15"/>
                <c:pt idx="0">
                  <c:v>32</c:v>
                </c:pt>
                <c:pt idx="1">
                  <c:v>15</c:v>
                </c:pt>
                <c:pt idx="2">
                  <c:v>63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3-4E5B-B886-D6906ED88B15}"/>
            </c:ext>
          </c:extLst>
        </c:ser>
        <c:ser>
          <c:idx val="1"/>
          <c:order val="1"/>
          <c:tx>
            <c:v>neutralno</c:v>
          </c:tx>
          <c:spPr>
            <a:solidFill>
              <a:srgbClr val="FFFF00"/>
            </a:solidFill>
          </c:spPr>
          <c:invertIfNegative val="0"/>
          <c:cat>
            <c:strRef>
              <c:f>Svi!$B$5:$B$20</c:f>
              <c:strCache>
                <c:ptCount val="15"/>
                <c:pt idx="0">
                  <c:v>Aleksandar Vučić</c:v>
                </c:pt>
                <c:pt idx="1">
                  <c:v>Ostali iz SNS, sa liste SNS</c:v>
                </c:pt>
                <c:pt idx="2">
                  <c:v>Dragan Đilas, Zdravko Ponoš, Marinika Tepić, Vladeta Janković</c:v>
                </c:pt>
                <c:pt idx="3">
                  <c:v>Tadić, Vujošević, ostali iz Ajmo ljudi</c:v>
                </c:pt>
                <c:pt idx="4">
                  <c:v>Biljana Stojković, Veselinović, ostali iz Moramo</c:v>
                </c:pt>
                <c:pt idx="5">
                  <c:v>Dačić, Palma i ostali sa liste SNS</c:v>
                </c:pt>
                <c:pt idx="6">
                  <c:v>Dveri, POKS, Obradović, Gojković, Stamatović</c:v>
                </c:pt>
                <c:pt idx="7">
                  <c:v>Zavetnici</c:v>
                </c:pt>
                <c:pt idx="8">
                  <c:v>Jovanović, DSS, NADA</c:v>
                </c:pt>
                <c:pt idx="9">
                  <c:v>Suverenisti</c:v>
                </c:pt>
                <c:pt idx="10">
                  <c:v>Šešelj i ostali iz SRS</c:v>
                </c:pt>
                <c:pt idx="11">
                  <c:v>Muftijin amanet</c:v>
                </c:pt>
                <c:pt idx="12">
                  <c:v>SVM</c:v>
                </c:pt>
                <c:pt idx="13">
                  <c:v>Zajedno za Vojvodinu, Žigmanov</c:v>
                </c:pt>
                <c:pt idx="14">
                  <c:v>Vacić</c:v>
                </c:pt>
              </c:strCache>
            </c:strRef>
          </c:cat>
          <c:val>
            <c:numRef>
              <c:f>Svi!$D$5:$D$19</c:f>
              <c:numCache>
                <c:formatCode>General</c:formatCode>
                <c:ptCount val="1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3-4E5B-B886-D6906ED88B15}"/>
            </c:ext>
          </c:extLst>
        </c:ser>
        <c:ser>
          <c:idx val="2"/>
          <c:order val="2"/>
          <c:tx>
            <c:v>pozitivno</c:v>
          </c:tx>
          <c:spPr>
            <a:solidFill>
              <a:srgbClr val="00B050"/>
            </a:solidFill>
          </c:spPr>
          <c:invertIfNegative val="0"/>
          <c:cat>
            <c:strRef>
              <c:f>Svi!$B$5:$B$20</c:f>
              <c:strCache>
                <c:ptCount val="15"/>
                <c:pt idx="0">
                  <c:v>Aleksandar Vučić</c:v>
                </c:pt>
                <c:pt idx="1">
                  <c:v>Ostali iz SNS, sa liste SNS</c:v>
                </c:pt>
                <c:pt idx="2">
                  <c:v>Dragan Đilas, Zdravko Ponoš, Marinika Tepić, Vladeta Janković</c:v>
                </c:pt>
                <c:pt idx="3">
                  <c:v>Tadić, Vujošević, ostali iz Ajmo ljudi</c:v>
                </c:pt>
                <c:pt idx="4">
                  <c:v>Biljana Stojković, Veselinović, ostali iz Moramo</c:v>
                </c:pt>
                <c:pt idx="5">
                  <c:v>Dačić, Palma i ostali sa liste SNS</c:v>
                </c:pt>
                <c:pt idx="6">
                  <c:v>Dveri, POKS, Obradović, Gojković, Stamatović</c:v>
                </c:pt>
                <c:pt idx="7">
                  <c:v>Zavetnici</c:v>
                </c:pt>
                <c:pt idx="8">
                  <c:v>Jovanović, DSS, NADA</c:v>
                </c:pt>
                <c:pt idx="9">
                  <c:v>Suverenisti</c:v>
                </c:pt>
                <c:pt idx="10">
                  <c:v>Šešelj i ostali iz SRS</c:v>
                </c:pt>
                <c:pt idx="11">
                  <c:v>Muftijin amanet</c:v>
                </c:pt>
                <c:pt idx="12">
                  <c:v>SVM</c:v>
                </c:pt>
                <c:pt idx="13">
                  <c:v>Zajedno za Vojvodinu, Žigmanov</c:v>
                </c:pt>
                <c:pt idx="14">
                  <c:v>Vacić</c:v>
                </c:pt>
              </c:strCache>
            </c:strRef>
          </c:cat>
          <c:val>
            <c:numRef>
              <c:f>Svi!$C$5:$C$19</c:f>
              <c:numCache>
                <c:formatCode>General</c:formatCode>
                <c:ptCount val="15"/>
                <c:pt idx="0">
                  <c:v>189</c:v>
                </c:pt>
                <c:pt idx="1">
                  <c:v>104</c:v>
                </c:pt>
                <c:pt idx="2">
                  <c:v>23</c:v>
                </c:pt>
                <c:pt idx="3">
                  <c:v>12</c:v>
                </c:pt>
                <c:pt idx="4">
                  <c:v>13</c:v>
                </c:pt>
                <c:pt idx="5">
                  <c:v>10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A3-4E5B-B886-D6906ED88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5921664"/>
        <c:axId val="75935744"/>
        <c:axId val="0"/>
      </c:bar3DChart>
      <c:catAx>
        <c:axId val="75921664"/>
        <c:scaling>
          <c:orientation val="maxMin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75935744"/>
        <c:crosses val="autoZero"/>
        <c:auto val="1"/>
        <c:lblAlgn val="ctr"/>
        <c:lblOffset val="100"/>
        <c:noMultiLvlLbl val="0"/>
      </c:catAx>
      <c:valAx>
        <c:axId val="7593574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75921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v>negativno</c:v>
          </c:tx>
          <c:spPr>
            <a:solidFill>
              <a:srgbClr val="FF0000"/>
            </a:solidFill>
          </c:spPr>
          <c:invertIfNegative val="0"/>
          <c:dLbls>
            <c:dLbl>
              <c:idx val="1"/>
              <c:layout>
                <c:manualLayout>
                  <c:x val="-4.3859649122807423E-3"/>
                  <c:y val="-6.1585835257890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CD-45C2-B788-9B1DCB2329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Svi!$B$5:$B$20</c:f>
              <c:strCache>
                <c:ptCount val="15"/>
                <c:pt idx="0">
                  <c:v>Aleksandar Vučić</c:v>
                </c:pt>
                <c:pt idx="1">
                  <c:v>Ostali iz SNS, sa liste SNS</c:v>
                </c:pt>
                <c:pt idx="2">
                  <c:v>Dragan Đilas, Zdravko Ponoš, Marinika Tepić, Vladeta Janković</c:v>
                </c:pt>
                <c:pt idx="3">
                  <c:v>Tadić, Vujošević, ostali iz Ajmo ljudi</c:v>
                </c:pt>
                <c:pt idx="4">
                  <c:v>Biljana Stojković, Veselinović, ostali iz Moramo</c:v>
                </c:pt>
                <c:pt idx="5">
                  <c:v>Dačić, Palma i ostali sa liste SNS</c:v>
                </c:pt>
                <c:pt idx="6">
                  <c:v>Dveri, POKS, Obradović, Gojković, Stamatović</c:v>
                </c:pt>
                <c:pt idx="7">
                  <c:v>Zavetnici</c:v>
                </c:pt>
                <c:pt idx="8">
                  <c:v>Jovanović, DSS, NADA</c:v>
                </c:pt>
                <c:pt idx="9">
                  <c:v>Suverenisti</c:v>
                </c:pt>
                <c:pt idx="10">
                  <c:v>Šešelj i ostali iz SRS</c:v>
                </c:pt>
                <c:pt idx="11">
                  <c:v>Muftijin amanet</c:v>
                </c:pt>
                <c:pt idx="12">
                  <c:v>SVM</c:v>
                </c:pt>
                <c:pt idx="13">
                  <c:v>Zajedno za Vojvodinu, Žigmanov</c:v>
                </c:pt>
                <c:pt idx="14">
                  <c:v>Vacić</c:v>
                </c:pt>
              </c:strCache>
            </c:strRef>
          </c:cat>
          <c:val>
            <c:numRef>
              <c:f>Svi!$J$5:$J$19</c:f>
              <c:numCache>
                <c:formatCode>General</c:formatCode>
                <c:ptCount val="15"/>
                <c:pt idx="0">
                  <c:v>17</c:v>
                </c:pt>
                <c:pt idx="1">
                  <c:v>2</c:v>
                </c:pt>
                <c:pt idx="2">
                  <c:v>23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CD-45C2-B788-9B1DCB232965}"/>
            </c:ext>
          </c:extLst>
        </c:ser>
        <c:ser>
          <c:idx val="1"/>
          <c:order val="1"/>
          <c:tx>
            <c:v>neutralno</c:v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Svi!$B$5:$B$20</c:f>
              <c:strCache>
                <c:ptCount val="15"/>
                <c:pt idx="0">
                  <c:v>Aleksandar Vučić</c:v>
                </c:pt>
                <c:pt idx="1">
                  <c:v>Ostali iz SNS, sa liste SNS</c:v>
                </c:pt>
                <c:pt idx="2">
                  <c:v>Dragan Đilas, Zdravko Ponoš, Marinika Tepić, Vladeta Janković</c:v>
                </c:pt>
                <c:pt idx="3">
                  <c:v>Tadić, Vujošević, ostali iz Ajmo ljudi</c:v>
                </c:pt>
                <c:pt idx="4">
                  <c:v>Biljana Stojković, Veselinović, ostali iz Moramo</c:v>
                </c:pt>
                <c:pt idx="5">
                  <c:v>Dačić, Palma i ostali sa liste SNS</c:v>
                </c:pt>
                <c:pt idx="6">
                  <c:v>Dveri, POKS, Obradović, Gojković, Stamatović</c:v>
                </c:pt>
                <c:pt idx="7">
                  <c:v>Zavetnici</c:v>
                </c:pt>
                <c:pt idx="8">
                  <c:v>Jovanović, DSS, NADA</c:v>
                </c:pt>
                <c:pt idx="9">
                  <c:v>Suverenisti</c:v>
                </c:pt>
                <c:pt idx="10">
                  <c:v>Šešelj i ostali iz SRS</c:v>
                </c:pt>
                <c:pt idx="11">
                  <c:v>Muftijin amanet</c:v>
                </c:pt>
                <c:pt idx="12">
                  <c:v>SVM</c:v>
                </c:pt>
                <c:pt idx="13">
                  <c:v>Zajedno za Vojvodinu, Žigmanov</c:v>
                </c:pt>
                <c:pt idx="14">
                  <c:v>Vacić</c:v>
                </c:pt>
              </c:strCache>
            </c:strRef>
          </c:cat>
          <c:val>
            <c:numRef>
              <c:f>Svi!$I$5:$I$19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D-45C2-B788-9B1DCB232965}"/>
            </c:ext>
          </c:extLst>
        </c:ser>
        <c:ser>
          <c:idx val="2"/>
          <c:order val="2"/>
          <c:tx>
            <c:v>pozitivno</c:v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2.1555042340261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CD-45C2-B788-9B1DCB232965}"/>
                </c:ext>
              </c:extLst>
            </c:dLbl>
            <c:dLbl>
              <c:idx val="1"/>
              <c:layout>
                <c:manualLayout>
                  <c:x val="0"/>
                  <c:y val="-1.8475750577367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CD-45C2-B788-9B1DCB232965}"/>
                </c:ext>
              </c:extLst>
            </c:dLbl>
            <c:dLbl>
              <c:idx val="2"/>
              <c:layout>
                <c:manualLayout>
                  <c:x val="-1.7543859649122903E-2"/>
                  <c:y val="-2.1555042340261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CD-45C2-B788-9B1DCB232965}"/>
                </c:ext>
              </c:extLst>
            </c:dLbl>
            <c:dLbl>
              <c:idx val="3"/>
              <c:layout>
                <c:manualLayout>
                  <c:x val="-4.3859649122806234E-3"/>
                  <c:y val="-9.23787528868360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CD-45C2-B788-9B1DCB2329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Svi!$B$5:$B$20</c:f>
              <c:strCache>
                <c:ptCount val="15"/>
                <c:pt idx="0">
                  <c:v>Aleksandar Vučić</c:v>
                </c:pt>
                <c:pt idx="1">
                  <c:v>Ostali iz SNS, sa liste SNS</c:v>
                </c:pt>
                <c:pt idx="2">
                  <c:v>Dragan Đilas, Zdravko Ponoš, Marinika Tepić, Vladeta Janković</c:v>
                </c:pt>
                <c:pt idx="3">
                  <c:v>Tadić, Vujošević, ostali iz Ajmo ljudi</c:v>
                </c:pt>
                <c:pt idx="4">
                  <c:v>Biljana Stojković, Veselinović, ostali iz Moramo</c:v>
                </c:pt>
                <c:pt idx="5">
                  <c:v>Dačić, Palma i ostali sa liste SNS</c:v>
                </c:pt>
                <c:pt idx="6">
                  <c:v>Dveri, POKS, Obradović, Gojković, Stamatović</c:v>
                </c:pt>
                <c:pt idx="7">
                  <c:v>Zavetnici</c:v>
                </c:pt>
                <c:pt idx="8">
                  <c:v>Jovanović, DSS, NADA</c:v>
                </c:pt>
                <c:pt idx="9">
                  <c:v>Suverenisti</c:v>
                </c:pt>
                <c:pt idx="10">
                  <c:v>Šešelj i ostali iz SRS</c:v>
                </c:pt>
                <c:pt idx="11">
                  <c:v>Muftijin amanet</c:v>
                </c:pt>
                <c:pt idx="12">
                  <c:v>SVM</c:v>
                </c:pt>
                <c:pt idx="13">
                  <c:v>Zajedno za Vojvodinu, Žigmanov</c:v>
                </c:pt>
                <c:pt idx="14">
                  <c:v>Vacić</c:v>
                </c:pt>
              </c:strCache>
            </c:strRef>
          </c:cat>
          <c:val>
            <c:numRef>
              <c:f>Svi!$H$5:$H$19</c:f>
              <c:numCache>
                <c:formatCode>General</c:formatCode>
                <c:ptCount val="15"/>
                <c:pt idx="0">
                  <c:v>48</c:v>
                </c:pt>
                <c:pt idx="1">
                  <c:v>19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CD-45C2-B788-9B1DCB232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6823936"/>
        <c:axId val="76842112"/>
        <c:axId val="0"/>
      </c:bar3DChart>
      <c:catAx>
        <c:axId val="76823936"/>
        <c:scaling>
          <c:orientation val="maxMin"/>
        </c:scaling>
        <c:delete val="0"/>
        <c:axPos val="l"/>
        <c:numFmt formatCode="General" sourceLinked="0"/>
        <c:majorTickMark val="in"/>
        <c:minorTickMark val="none"/>
        <c:tickLblPos val="nextTo"/>
        <c:crossAx val="76842112"/>
        <c:crosses val="autoZero"/>
        <c:auto val="1"/>
        <c:lblAlgn val="ctr"/>
        <c:lblOffset val="100"/>
        <c:noMultiLvlLbl val="0"/>
      </c:catAx>
      <c:valAx>
        <c:axId val="76842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76823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979043524801554"/>
          <c:y val="6.4737022713150322E-2"/>
          <c:w val="0.81533983754785255"/>
          <c:h val="0.89757157563785051"/>
        </c:manualLayout>
      </c:layout>
      <c:bar3D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.25351376060715547"/>
                  <c:y val="2.840643991036633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DE-487F-BEC9-869A7687C044}"/>
                </c:ext>
              </c:extLst>
            </c:dLbl>
            <c:dLbl>
              <c:idx val="1"/>
              <c:layout>
                <c:manualLayout>
                  <c:x val="0.16731908200072287"/>
                  <c:y val="1.420321995518317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DE-487F-BEC9-869A7687C044}"/>
                </c:ext>
              </c:extLst>
            </c:dLbl>
            <c:dLbl>
              <c:idx val="2"/>
              <c:layout>
                <c:manualLayout>
                  <c:x val="0.1698542196067942"/>
                  <c:y val="1.8039509665078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DE-487F-BEC9-869A7687C044}"/>
                </c:ext>
              </c:extLst>
            </c:dLbl>
            <c:dLbl>
              <c:idx val="3"/>
              <c:layout>
                <c:manualLayout>
                  <c:x val="7.0983852970003536E-2"/>
                  <c:y val="-5.4114268029247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DE-487F-BEC9-869A7687C044}"/>
                </c:ext>
              </c:extLst>
            </c:dLbl>
            <c:dLbl>
              <c:idx val="4"/>
              <c:layout>
                <c:manualLayout>
                  <c:x val="6.97162841669678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DE-487F-BEC9-869A7687C044}"/>
                </c:ext>
              </c:extLst>
            </c:dLbl>
            <c:dLbl>
              <c:idx val="5"/>
              <c:layout>
                <c:manualLayout>
                  <c:x val="3.92946328941091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DE-487F-BEC9-869A7687C044}"/>
                </c:ext>
              </c:extLst>
            </c:dLbl>
            <c:dLbl>
              <c:idx val="6"/>
              <c:layout>
                <c:manualLayout>
                  <c:x val="6.3378440151788881E-2"/>
                  <c:y val="6.61388968824559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DE-487F-BEC9-869A7687C044}"/>
                </c:ext>
              </c:extLst>
            </c:dLbl>
            <c:dLbl>
              <c:idx val="7"/>
              <c:layout>
                <c:manualLayout>
                  <c:x val="2.78865136667871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DE-487F-BEC9-869A7687C044}"/>
                </c:ext>
              </c:extLst>
            </c:dLbl>
            <c:dLbl>
              <c:idx val="8"/>
              <c:layout>
                <c:manualLayout>
                  <c:x val="3.80270640910733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DE-487F-BEC9-869A7687C044}"/>
                </c:ext>
              </c:extLst>
            </c:dLbl>
            <c:dLbl>
              <c:idx val="9"/>
              <c:layout>
                <c:manualLayout>
                  <c:x val="2.9154082469822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DE-487F-BEC9-869A7687C044}"/>
                </c:ext>
              </c:extLst>
            </c:dLbl>
            <c:dLbl>
              <c:idx val="10"/>
              <c:layout>
                <c:manualLayout>
                  <c:x val="3.67594952880375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DE-487F-BEC9-869A7687C0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Svi!$B$5:$B$20</c:f>
              <c:strCache>
                <c:ptCount val="15"/>
                <c:pt idx="0">
                  <c:v>Aleksandar Vučić</c:v>
                </c:pt>
                <c:pt idx="1">
                  <c:v>Ostali iz SNS, sa liste SNS</c:v>
                </c:pt>
                <c:pt idx="2">
                  <c:v>Dragan Đilas, Zdravko Ponoš, Marinika Tepić, Vladeta Janković</c:v>
                </c:pt>
                <c:pt idx="3">
                  <c:v>Tadić, Vujošević, ostali iz Ajmo ljudi</c:v>
                </c:pt>
                <c:pt idx="4">
                  <c:v>Biljana Stojković, Veselinović, ostali iz Moramo</c:v>
                </c:pt>
                <c:pt idx="5">
                  <c:v>Dačić, Palma i ostali sa liste SNS</c:v>
                </c:pt>
                <c:pt idx="6">
                  <c:v>Dveri, POKS, Obradović, Gojković, Stamatović</c:v>
                </c:pt>
                <c:pt idx="7">
                  <c:v>Zavetnici</c:v>
                </c:pt>
                <c:pt idx="8">
                  <c:v>Jovanović, DSS, NADA</c:v>
                </c:pt>
                <c:pt idx="9">
                  <c:v>Suverenisti</c:v>
                </c:pt>
                <c:pt idx="10">
                  <c:v>Šešelj i ostali iz SRS</c:v>
                </c:pt>
                <c:pt idx="11">
                  <c:v>Muftijin amanet</c:v>
                </c:pt>
                <c:pt idx="12">
                  <c:v>SVM</c:v>
                </c:pt>
                <c:pt idx="13">
                  <c:v>Zajedno za Vojvodinu, Žigmanov</c:v>
                </c:pt>
                <c:pt idx="14">
                  <c:v>Vacić</c:v>
                </c:pt>
              </c:strCache>
            </c:strRef>
          </c:cat>
          <c:val>
            <c:numRef>
              <c:f>Svi!$F$5:$F$19</c:f>
              <c:numCache>
                <c:formatCode>General</c:formatCode>
                <c:ptCount val="15"/>
                <c:pt idx="0">
                  <c:v>225</c:v>
                </c:pt>
                <c:pt idx="1">
                  <c:v>122</c:v>
                </c:pt>
                <c:pt idx="2">
                  <c:v>87</c:v>
                </c:pt>
                <c:pt idx="3">
                  <c:v>14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FDE-487F-BEC9-869A7687C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gapDepth val="331"/>
        <c:shape val="cylinder"/>
        <c:axId val="79247616"/>
        <c:axId val="79253504"/>
        <c:axId val="0"/>
      </c:bar3DChart>
      <c:catAx>
        <c:axId val="79247616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9253504"/>
        <c:crosses val="autoZero"/>
        <c:auto val="1"/>
        <c:lblAlgn val="ctr"/>
        <c:lblOffset val="100"/>
        <c:noMultiLvlLbl val="0"/>
      </c:catAx>
      <c:valAx>
        <c:axId val="7925350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9247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Svi!$B$5:$B$20</c:f>
              <c:strCache>
                <c:ptCount val="15"/>
                <c:pt idx="0">
                  <c:v>Aleksandar Vučić</c:v>
                </c:pt>
                <c:pt idx="1">
                  <c:v>Ostali iz SNS, sa liste SNS</c:v>
                </c:pt>
                <c:pt idx="2">
                  <c:v>Dragan Đilas, Zdravko Ponoš, Marinika Tepić, Vladeta Janković</c:v>
                </c:pt>
                <c:pt idx="3">
                  <c:v>Tadić, Vujošević, ostali iz Ajmo ljudi</c:v>
                </c:pt>
                <c:pt idx="4">
                  <c:v>Biljana Stojković, Veselinović, ostali iz Moramo</c:v>
                </c:pt>
                <c:pt idx="5">
                  <c:v>Dačić, Palma i ostali sa liste SNS</c:v>
                </c:pt>
                <c:pt idx="6">
                  <c:v>Dveri, POKS, Obradović, Gojković, Stamatović</c:v>
                </c:pt>
                <c:pt idx="7">
                  <c:v>Zavetnici</c:v>
                </c:pt>
                <c:pt idx="8">
                  <c:v>Jovanović, DSS, NADA</c:v>
                </c:pt>
                <c:pt idx="9">
                  <c:v>Suverenisti</c:v>
                </c:pt>
                <c:pt idx="10">
                  <c:v>Šešelj i ostali iz SRS</c:v>
                </c:pt>
                <c:pt idx="11">
                  <c:v>Muftijin amanet</c:v>
                </c:pt>
                <c:pt idx="12">
                  <c:v>SVM</c:v>
                </c:pt>
                <c:pt idx="13">
                  <c:v>Zajedno za Vojvodinu, Žigmanov</c:v>
                </c:pt>
                <c:pt idx="14">
                  <c:v>Vacić</c:v>
                </c:pt>
              </c:strCache>
            </c:strRef>
          </c:cat>
          <c:val>
            <c:numRef>
              <c:f>Svi!$K$5:$K$19</c:f>
              <c:numCache>
                <c:formatCode>General</c:formatCode>
                <c:ptCount val="15"/>
                <c:pt idx="0">
                  <c:v>66</c:v>
                </c:pt>
                <c:pt idx="1">
                  <c:v>21</c:v>
                </c:pt>
                <c:pt idx="2">
                  <c:v>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0-4AFC-A729-BA8EEDF37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gapDepth val="285"/>
        <c:shape val="cylinder"/>
        <c:axId val="79571584"/>
        <c:axId val="79573376"/>
        <c:axId val="0"/>
      </c:bar3DChart>
      <c:catAx>
        <c:axId val="79571584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9573376"/>
        <c:crosses val="autoZero"/>
        <c:auto val="1"/>
        <c:lblAlgn val="ctr"/>
        <c:lblOffset val="100"/>
        <c:noMultiLvlLbl val="0"/>
      </c:catAx>
      <c:valAx>
        <c:axId val="7957337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957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827159305608124E-2"/>
          <c:y val="3.5382648015089196E-2"/>
          <c:w val="0.73493420321151626"/>
          <c:h val="0.94012167258985291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(Svi!$B$5:$B$5,Svi!$B$6:$B$20)</c:f>
              <c:strCache>
                <c:ptCount val="15"/>
                <c:pt idx="0">
                  <c:v>Aleksandar Vučić</c:v>
                </c:pt>
                <c:pt idx="1">
                  <c:v>Ostali iz SNS, sa liste SNS</c:v>
                </c:pt>
                <c:pt idx="2">
                  <c:v>Dragan Đilas, Zdravko Ponoš, Marinika Tepić, Vladeta Janković</c:v>
                </c:pt>
                <c:pt idx="3">
                  <c:v>Tadić, Vujošević, ostali iz Ajmo ljudi</c:v>
                </c:pt>
                <c:pt idx="4">
                  <c:v>Biljana Stojković, Veselinović, ostali iz Moramo</c:v>
                </c:pt>
                <c:pt idx="5">
                  <c:v>Dačić, Palma i ostali sa liste SNS</c:v>
                </c:pt>
                <c:pt idx="6">
                  <c:v>Dveri, POKS, Obradović, Gojković, Stamatović</c:v>
                </c:pt>
                <c:pt idx="7">
                  <c:v>Zavetnici</c:v>
                </c:pt>
                <c:pt idx="8">
                  <c:v>Jovanović, DSS, NADA</c:v>
                </c:pt>
                <c:pt idx="9">
                  <c:v>Suverenisti</c:v>
                </c:pt>
                <c:pt idx="10">
                  <c:v>Šešelj i ostali iz SRS</c:v>
                </c:pt>
                <c:pt idx="11">
                  <c:v>Muftijin amanet</c:v>
                </c:pt>
                <c:pt idx="12">
                  <c:v>SVM</c:v>
                </c:pt>
                <c:pt idx="13">
                  <c:v>Zajedno za Vojvodinu, Žigmanov</c:v>
                </c:pt>
                <c:pt idx="14">
                  <c:v>Vacić</c:v>
                </c:pt>
              </c:strCache>
            </c:strRef>
          </c:cat>
          <c:val>
            <c:numRef>
              <c:f>(Svi!$C$5:$C$5,Svi!$C$6:$C$19)</c:f>
              <c:numCache>
                <c:formatCode>General</c:formatCode>
                <c:ptCount val="15"/>
                <c:pt idx="0">
                  <c:v>189</c:v>
                </c:pt>
                <c:pt idx="1">
                  <c:v>104</c:v>
                </c:pt>
                <c:pt idx="2">
                  <c:v>23</c:v>
                </c:pt>
                <c:pt idx="3">
                  <c:v>12</c:v>
                </c:pt>
                <c:pt idx="4">
                  <c:v>13</c:v>
                </c:pt>
                <c:pt idx="5">
                  <c:v>10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C-45A8-B40D-977AED3AD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827159305608124E-2"/>
          <c:y val="3.5382648015089196E-2"/>
          <c:w val="0.74332926448290193"/>
          <c:h val="0.95100864120987871"/>
        </c:manualLayout>
      </c:layout>
      <c:pie3DChart>
        <c:varyColors val="1"/>
        <c:ser>
          <c:idx val="0"/>
          <c:order val="0"/>
          <c:explosion val="14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(Svi!$B$5:$B$5,Svi!$B$6:$B$20)</c:f>
              <c:strCache>
                <c:ptCount val="15"/>
                <c:pt idx="0">
                  <c:v>Aleksandar Vučić</c:v>
                </c:pt>
                <c:pt idx="1">
                  <c:v>Ostali iz SNS, sa liste SNS</c:v>
                </c:pt>
                <c:pt idx="2">
                  <c:v>Dragan Đilas, Zdravko Ponoš, Marinika Tepić, Vladeta Janković</c:v>
                </c:pt>
                <c:pt idx="3">
                  <c:v>Tadić, Vujošević, ostali iz Ajmo ljudi</c:v>
                </c:pt>
                <c:pt idx="4">
                  <c:v>Biljana Stojković, Veselinović, ostali iz Moramo</c:v>
                </c:pt>
                <c:pt idx="5">
                  <c:v>Dačić, Palma i ostali sa liste SNS</c:v>
                </c:pt>
                <c:pt idx="6">
                  <c:v>Dveri, POKS, Obradović, Gojković, Stamatović</c:v>
                </c:pt>
                <c:pt idx="7">
                  <c:v>Zavetnici</c:v>
                </c:pt>
                <c:pt idx="8">
                  <c:v>Jovanović, DSS, NADA</c:v>
                </c:pt>
                <c:pt idx="9">
                  <c:v>Suverenisti</c:v>
                </c:pt>
                <c:pt idx="10">
                  <c:v>Šešelj i ostali iz SRS</c:v>
                </c:pt>
                <c:pt idx="11">
                  <c:v>Muftijin amanet</c:v>
                </c:pt>
                <c:pt idx="12">
                  <c:v>SVM</c:v>
                </c:pt>
                <c:pt idx="13">
                  <c:v>Zajedno za Vojvodinu, Žigmanov</c:v>
                </c:pt>
                <c:pt idx="14">
                  <c:v>Vacić</c:v>
                </c:pt>
              </c:strCache>
            </c:strRef>
          </c:cat>
          <c:val>
            <c:numRef>
              <c:f>(Svi!$E$5:$E$5,Svi!$E$6:$E$19)</c:f>
              <c:numCache>
                <c:formatCode>General</c:formatCode>
                <c:ptCount val="15"/>
                <c:pt idx="0">
                  <c:v>32</c:v>
                </c:pt>
                <c:pt idx="1">
                  <c:v>15</c:v>
                </c:pt>
                <c:pt idx="2">
                  <c:v>63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B-4A61-A3AF-977DF407A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457200</xdr:colOff>
      <xdr:row>2</xdr:row>
      <xdr:rowOff>47623</xdr:rowOff>
    </xdr:from>
    <xdr:to>
      <xdr:col>38</xdr:col>
      <xdr:colOff>582706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168088</xdr:colOff>
      <xdr:row>2</xdr:row>
      <xdr:rowOff>11206</xdr:rowOff>
    </xdr:from>
    <xdr:to>
      <xdr:col>54</xdr:col>
      <xdr:colOff>472888</xdr:colOff>
      <xdr:row>19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10085</xdr:colOff>
      <xdr:row>36</xdr:row>
      <xdr:rowOff>30254</xdr:rowOff>
    </xdr:from>
    <xdr:to>
      <xdr:col>37</xdr:col>
      <xdr:colOff>347383</xdr:colOff>
      <xdr:row>73</xdr:row>
      <xdr:rowOff>22411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524995</xdr:colOff>
      <xdr:row>19</xdr:row>
      <xdr:rowOff>0</xdr:rowOff>
    </xdr:from>
    <xdr:to>
      <xdr:col>59</xdr:col>
      <xdr:colOff>24652</xdr:colOff>
      <xdr:row>42</xdr:row>
      <xdr:rowOff>58272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246528</xdr:colOff>
      <xdr:row>102</xdr:row>
      <xdr:rowOff>96370</xdr:rowOff>
    </xdr:from>
    <xdr:to>
      <xdr:col>27</xdr:col>
      <xdr:colOff>571499</xdr:colOff>
      <xdr:row>126</xdr:row>
      <xdr:rowOff>190499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504265</xdr:colOff>
      <xdr:row>102</xdr:row>
      <xdr:rowOff>89647</xdr:rowOff>
    </xdr:from>
    <xdr:to>
      <xdr:col>49</xdr:col>
      <xdr:colOff>201707</xdr:colOff>
      <xdr:row>126</xdr:row>
      <xdr:rowOff>183776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0.9043</cdr:x>
      <cdr:y>0.78326</cdr:y>
    </cdr:from>
    <cdr:to>
      <cdr:x>0.99593</cdr:x>
      <cdr:y>0.99477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4634C9EE-6FD4-40E0-968E-BF89748A606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328042" y="3466543"/>
          <a:ext cx="1046509" cy="93607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0.85293</cdr:x>
      <cdr:y>0.7652</cdr:y>
    </cdr:from>
    <cdr:to>
      <cdr:x>0.97859</cdr:x>
      <cdr:y>0.95566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A574963-26B9-44C7-A134-B56D1438E4F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60705" y="5258921"/>
          <a:ext cx="1231740" cy="130892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2"/>
  <sheetViews>
    <sheetView tabSelected="1" topLeftCell="A10" zoomScale="85" zoomScaleNormal="85" workbookViewId="0">
      <selection activeCell="C12" sqref="C12"/>
    </sheetView>
  </sheetViews>
  <sheetFormatPr defaultColWidth="9.109375" defaultRowHeight="14.4" x14ac:dyDescent="0.3"/>
  <cols>
    <col min="1" max="1" width="9.109375" style="11"/>
    <col min="2" max="2" width="43.77734375" style="1" customWidth="1"/>
    <col min="3" max="5" width="8.88671875" style="1" customWidth="1"/>
    <col min="6" max="6" width="9.109375" style="1"/>
    <col min="7" max="7" width="1.6640625" style="1" customWidth="1"/>
    <col min="8" max="11" width="8.88671875" style="1" customWidth="1"/>
    <col min="12" max="16" width="9.109375" style="1"/>
    <col min="17" max="19" width="0" style="1" hidden="1" customWidth="1"/>
    <col min="20" max="37" width="9.109375" style="1"/>
    <col min="38" max="44" width="9.109375" style="10"/>
    <col min="45" max="45" width="9.109375" style="1" customWidth="1"/>
    <col min="46" max="16384" width="9.109375" style="1"/>
  </cols>
  <sheetData>
    <row r="1" spans="2:51" s="11" customFormat="1" ht="15" thickBot="1" x14ac:dyDescent="0.35"/>
    <row r="2" spans="2:51" ht="31.2" customHeight="1" x14ac:dyDescent="0.3">
      <c r="B2" s="44" t="s">
        <v>25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  <c r="Z2" s="1" t="s">
        <v>2</v>
      </c>
      <c r="AY2" s="1" t="s">
        <v>3</v>
      </c>
    </row>
    <row r="3" spans="2:51" ht="45.6" customHeight="1" thickBot="1" x14ac:dyDescent="0.35">
      <c r="B3" s="12"/>
      <c r="C3" s="39" t="s">
        <v>7</v>
      </c>
      <c r="D3" s="40"/>
      <c r="E3" s="40"/>
      <c r="F3" s="21"/>
      <c r="G3" s="21"/>
      <c r="H3" s="39" t="s">
        <v>8</v>
      </c>
      <c r="I3" s="39"/>
      <c r="J3" s="39"/>
      <c r="K3" s="21"/>
      <c r="L3" s="3"/>
      <c r="M3" s="41" t="s">
        <v>9</v>
      </c>
      <c r="N3" s="42"/>
      <c r="O3" s="43"/>
    </row>
    <row r="4" spans="2:51" ht="24.75" customHeight="1" x14ac:dyDescent="0.3">
      <c r="B4" s="31" t="s">
        <v>10</v>
      </c>
      <c r="C4" s="5" t="s">
        <v>0</v>
      </c>
      <c r="D4" s="5">
        <v>0</v>
      </c>
      <c r="E4" s="5" t="s">
        <v>1</v>
      </c>
      <c r="F4" s="21"/>
      <c r="G4" s="5"/>
      <c r="H4" s="5" t="s">
        <v>0</v>
      </c>
      <c r="I4" s="5">
        <v>0</v>
      </c>
      <c r="J4" s="5" t="s">
        <v>1</v>
      </c>
      <c r="K4" s="21"/>
      <c r="L4" s="21"/>
      <c r="M4" s="25" t="s">
        <v>0</v>
      </c>
      <c r="N4" s="26">
        <v>0</v>
      </c>
      <c r="O4" s="27" t="s">
        <v>1</v>
      </c>
    </row>
    <row r="5" spans="2:51" ht="24.75" customHeight="1" x14ac:dyDescent="0.3">
      <c r="B5" s="35" t="s">
        <v>6</v>
      </c>
      <c r="C5" s="9">
        <v>189</v>
      </c>
      <c r="D5" s="4">
        <v>4</v>
      </c>
      <c r="E5" s="8">
        <v>32</v>
      </c>
      <c r="F5" s="23">
        <f t="shared" ref="F5:F19" si="0">SUM(C5:E5)</f>
        <v>225</v>
      </c>
      <c r="G5" s="22"/>
      <c r="H5" s="9">
        <v>48</v>
      </c>
      <c r="I5" s="4">
        <v>1</v>
      </c>
      <c r="J5" s="8">
        <v>17</v>
      </c>
      <c r="K5" s="23">
        <f t="shared" ref="K5:K19" si="1">SUM(H5:J5)</f>
        <v>66</v>
      </c>
      <c r="L5" s="21"/>
      <c r="M5" s="28">
        <f t="shared" ref="M5:M19" si="2">PRODUCT(C5,1/F5)</f>
        <v>0.84</v>
      </c>
      <c r="N5" s="6">
        <f t="shared" ref="N5:N19" si="3">PRODUCT(D5,1/F5)</f>
        <v>1.7777777777777778E-2</v>
      </c>
      <c r="O5" s="13">
        <f t="shared" ref="O5:O19" si="4">PRODUCT(E5,1/F5)</f>
        <v>0.14222222222222222</v>
      </c>
      <c r="Q5" s="7">
        <f t="shared" ref="Q5:Q19" si="5">PRODUCT(J5,1/K5)</f>
        <v>0.25757575757575757</v>
      </c>
      <c r="R5" s="7">
        <f t="shared" ref="R5:R19" si="6">PRODUCT(I5,1/K5)</f>
        <v>1.5151515151515152E-2</v>
      </c>
      <c r="S5" s="7">
        <f t="shared" ref="S5:S19" si="7">PRODUCT(H5,1/K5)</f>
        <v>0.72727272727272729</v>
      </c>
    </row>
    <row r="6" spans="2:51" ht="43.2" customHeight="1" x14ac:dyDescent="0.3">
      <c r="B6" s="36" t="s">
        <v>12</v>
      </c>
      <c r="C6" s="9">
        <v>104</v>
      </c>
      <c r="D6" s="4">
        <v>3</v>
      </c>
      <c r="E6" s="8">
        <v>15</v>
      </c>
      <c r="F6" s="23">
        <f t="shared" si="0"/>
        <v>122</v>
      </c>
      <c r="G6" s="22"/>
      <c r="H6" s="9">
        <v>19</v>
      </c>
      <c r="I6" s="4">
        <v>0</v>
      </c>
      <c r="J6" s="8">
        <v>2</v>
      </c>
      <c r="K6" s="23">
        <f t="shared" si="1"/>
        <v>21</v>
      </c>
      <c r="L6" s="21"/>
      <c r="M6" s="28">
        <f t="shared" si="2"/>
        <v>0.85245901639344268</v>
      </c>
      <c r="N6" s="6">
        <f t="shared" si="3"/>
        <v>2.4590163934426229E-2</v>
      </c>
      <c r="O6" s="13">
        <f t="shared" si="4"/>
        <v>0.12295081967213116</v>
      </c>
      <c r="Q6" s="7">
        <f t="shared" si="5"/>
        <v>9.5238095238095233E-2</v>
      </c>
      <c r="R6" s="7">
        <f t="shared" si="6"/>
        <v>0</v>
      </c>
      <c r="S6" s="7">
        <f t="shared" si="7"/>
        <v>0.90476190476190466</v>
      </c>
    </row>
    <row r="7" spans="2:51" s="11" customFormat="1" ht="43.2" customHeight="1" x14ac:dyDescent="0.3">
      <c r="B7" s="37" t="s">
        <v>13</v>
      </c>
      <c r="C7" s="32">
        <v>23</v>
      </c>
      <c r="D7" s="33">
        <v>1</v>
      </c>
      <c r="E7" s="34">
        <v>63</v>
      </c>
      <c r="F7" s="23">
        <f t="shared" si="0"/>
        <v>87</v>
      </c>
      <c r="G7" s="5"/>
      <c r="H7" s="32">
        <v>4</v>
      </c>
      <c r="I7" s="33">
        <v>0</v>
      </c>
      <c r="J7" s="34">
        <v>23</v>
      </c>
      <c r="K7" s="23">
        <f t="shared" si="1"/>
        <v>27</v>
      </c>
      <c r="L7" s="30"/>
      <c r="M7" s="28">
        <f t="shared" si="2"/>
        <v>0.26436781609195403</v>
      </c>
      <c r="N7" s="6">
        <f t="shared" si="3"/>
        <v>1.1494252873563218E-2</v>
      </c>
      <c r="O7" s="13">
        <f t="shared" si="4"/>
        <v>0.72413793103448276</v>
      </c>
      <c r="Q7" s="7"/>
      <c r="R7" s="7"/>
      <c r="S7" s="7"/>
    </row>
    <row r="8" spans="2:51" s="11" customFormat="1" ht="43.2" customHeight="1" x14ac:dyDescent="0.3">
      <c r="B8" s="37" t="s">
        <v>16</v>
      </c>
      <c r="C8" s="32">
        <v>12</v>
      </c>
      <c r="D8" s="33">
        <v>0</v>
      </c>
      <c r="E8" s="34">
        <v>2</v>
      </c>
      <c r="F8" s="23">
        <f t="shared" si="0"/>
        <v>14</v>
      </c>
      <c r="G8" s="5"/>
      <c r="H8" s="32">
        <v>0</v>
      </c>
      <c r="I8" s="33">
        <v>0</v>
      </c>
      <c r="J8" s="34">
        <v>0</v>
      </c>
      <c r="K8" s="23">
        <f t="shared" si="1"/>
        <v>0</v>
      </c>
      <c r="L8" s="30"/>
      <c r="M8" s="28">
        <f t="shared" ref="M8:M12" si="8">PRODUCT(C8,1/F8)</f>
        <v>0.8571428571428571</v>
      </c>
      <c r="N8" s="6">
        <f t="shared" ref="N8:N12" si="9">PRODUCT(D8,1/F8)</f>
        <v>0</v>
      </c>
      <c r="O8" s="13">
        <f t="shared" ref="O8:O12" si="10">PRODUCT(E8,1/F8)</f>
        <v>0.14285714285714285</v>
      </c>
      <c r="Q8" s="7"/>
      <c r="R8" s="7"/>
      <c r="S8" s="7"/>
    </row>
    <row r="9" spans="2:51" s="11" customFormat="1" ht="43.2" customHeight="1" x14ac:dyDescent="0.3">
      <c r="B9" s="37" t="s">
        <v>14</v>
      </c>
      <c r="C9" s="32">
        <v>13</v>
      </c>
      <c r="D9" s="33">
        <v>0</v>
      </c>
      <c r="E9" s="34">
        <v>0</v>
      </c>
      <c r="F9" s="23">
        <f t="shared" si="0"/>
        <v>13</v>
      </c>
      <c r="G9" s="5"/>
      <c r="H9" s="32">
        <v>0</v>
      </c>
      <c r="I9" s="33">
        <v>0</v>
      </c>
      <c r="J9" s="34">
        <v>0</v>
      </c>
      <c r="K9" s="23">
        <f t="shared" si="1"/>
        <v>0</v>
      </c>
      <c r="L9" s="30"/>
      <c r="M9" s="28">
        <f t="shared" si="8"/>
        <v>1</v>
      </c>
      <c r="N9" s="6">
        <f t="shared" si="9"/>
        <v>0</v>
      </c>
      <c r="O9" s="13">
        <f t="shared" si="10"/>
        <v>0</v>
      </c>
      <c r="Q9" s="7"/>
      <c r="R9" s="7"/>
      <c r="S9" s="7"/>
    </row>
    <row r="10" spans="2:51" s="11" customFormat="1" ht="43.2" customHeight="1" x14ac:dyDescent="0.3">
      <c r="B10" s="37" t="s">
        <v>11</v>
      </c>
      <c r="C10" s="32">
        <v>10</v>
      </c>
      <c r="D10" s="33">
        <v>2</v>
      </c>
      <c r="E10" s="34">
        <v>0</v>
      </c>
      <c r="F10" s="23">
        <f t="shared" si="0"/>
        <v>12</v>
      </c>
      <c r="G10" s="5"/>
      <c r="H10" s="32">
        <v>0</v>
      </c>
      <c r="I10" s="33">
        <v>0</v>
      </c>
      <c r="J10" s="34">
        <v>0</v>
      </c>
      <c r="K10" s="23">
        <f t="shared" si="1"/>
        <v>0</v>
      </c>
      <c r="L10" s="30"/>
      <c r="M10" s="28">
        <f t="shared" si="8"/>
        <v>0.83333333333333326</v>
      </c>
      <c r="N10" s="6">
        <f t="shared" si="9"/>
        <v>0.16666666666666666</v>
      </c>
      <c r="O10" s="13">
        <f t="shared" si="10"/>
        <v>0</v>
      </c>
      <c r="Q10" s="7"/>
      <c r="R10" s="7"/>
      <c r="S10" s="7"/>
    </row>
    <row r="11" spans="2:51" s="11" customFormat="1" ht="43.2" customHeight="1" x14ac:dyDescent="0.3">
      <c r="B11" s="37" t="s">
        <v>22</v>
      </c>
      <c r="C11" s="32">
        <v>5</v>
      </c>
      <c r="D11" s="33">
        <v>0</v>
      </c>
      <c r="E11" s="34">
        <v>1</v>
      </c>
      <c r="F11" s="23">
        <f t="shared" si="0"/>
        <v>6</v>
      </c>
      <c r="G11" s="5"/>
      <c r="H11" s="32">
        <v>0</v>
      </c>
      <c r="I11" s="33">
        <v>0</v>
      </c>
      <c r="J11" s="34">
        <v>0</v>
      </c>
      <c r="K11" s="23">
        <f t="shared" si="1"/>
        <v>0</v>
      </c>
      <c r="L11" s="30"/>
      <c r="M11" s="28">
        <f t="shared" si="8"/>
        <v>0.83333333333333326</v>
      </c>
      <c r="N11" s="6">
        <f t="shared" si="9"/>
        <v>0</v>
      </c>
      <c r="O11" s="13">
        <f t="shared" si="10"/>
        <v>0.16666666666666666</v>
      </c>
      <c r="Q11" s="7"/>
      <c r="R11" s="7"/>
      <c r="S11" s="7"/>
    </row>
    <row r="12" spans="2:51" s="11" customFormat="1" ht="43.2" customHeight="1" x14ac:dyDescent="0.3">
      <c r="B12" s="37" t="s">
        <v>17</v>
      </c>
      <c r="C12" s="32">
        <v>4</v>
      </c>
      <c r="D12" s="33">
        <v>0</v>
      </c>
      <c r="E12" s="34">
        <v>1</v>
      </c>
      <c r="F12" s="23">
        <f t="shared" si="0"/>
        <v>5</v>
      </c>
      <c r="G12" s="5"/>
      <c r="H12" s="32">
        <v>0</v>
      </c>
      <c r="I12" s="33">
        <v>0</v>
      </c>
      <c r="J12" s="34">
        <v>0</v>
      </c>
      <c r="K12" s="23">
        <f t="shared" si="1"/>
        <v>0</v>
      </c>
      <c r="L12" s="30"/>
      <c r="M12" s="28">
        <f t="shared" si="8"/>
        <v>0.8</v>
      </c>
      <c r="N12" s="6">
        <f t="shared" si="9"/>
        <v>0</v>
      </c>
      <c r="O12" s="13">
        <f t="shared" si="10"/>
        <v>0.2</v>
      </c>
      <c r="Q12" s="7"/>
      <c r="R12" s="7"/>
      <c r="S12" s="7"/>
    </row>
    <row r="13" spans="2:51" s="11" customFormat="1" ht="43.2" customHeight="1" x14ac:dyDescent="0.3">
      <c r="B13" s="37" t="s">
        <v>18</v>
      </c>
      <c r="C13" s="32">
        <v>2</v>
      </c>
      <c r="D13" s="33">
        <v>1</v>
      </c>
      <c r="E13" s="34">
        <v>0</v>
      </c>
      <c r="F13" s="23">
        <f t="shared" si="0"/>
        <v>3</v>
      </c>
      <c r="G13" s="5"/>
      <c r="H13" s="32">
        <v>0</v>
      </c>
      <c r="I13" s="33">
        <v>0</v>
      </c>
      <c r="J13" s="34">
        <v>0</v>
      </c>
      <c r="K13" s="23">
        <f t="shared" si="1"/>
        <v>0</v>
      </c>
      <c r="L13" s="30"/>
      <c r="M13" s="28">
        <f t="shared" ref="M13:M16" si="11">PRODUCT(C13,1/F13)</f>
        <v>0.66666666666666663</v>
      </c>
      <c r="N13" s="6">
        <f t="shared" ref="N13:N16" si="12">PRODUCT(D13,1/F13)</f>
        <v>0.33333333333333331</v>
      </c>
      <c r="O13" s="13">
        <f t="shared" ref="O13:O16" si="13">PRODUCT(E13,1/F13)</f>
        <v>0</v>
      </c>
      <c r="Q13" s="7"/>
      <c r="R13" s="7"/>
      <c r="S13" s="7"/>
    </row>
    <row r="14" spans="2:51" s="11" customFormat="1" ht="43.2" customHeight="1" x14ac:dyDescent="0.3">
      <c r="B14" s="37" t="s">
        <v>19</v>
      </c>
      <c r="C14" s="32">
        <v>4</v>
      </c>
      <c r="D14" s="33">
        <v>0</v>
      </c>
      <c r="E14" s="34">
        <v>0</v>
      </c>
      <c r="F14" s="23">
        <f t="shared" si="0"/>
        <v>4</v>
      </c>
      <c r="G14" s="5"/>
      <c r="H14" s="32">
        <v>0</v>
      </c>
      <c r="I14" s="33">
        <v>0</v>
      </c>
      <c r="J14" s="34">
        <v>0</v>
      </c>
      <c r="K14" s="23">
        <f t="shared" si="1"/>
        <v>0</v>
      </c>
      <c r="L14" s="30"/>
      <c r="M14" s="28">
        <f t="shared" si="11"/>
        <v>1</v>
      </c>
      <c r="N14" s="6">
        <f t="shared" si="12"/>
        <v>0</v>
      </c>
      <c r="O14" s="13">
        <f t="shared" si="13"/>
        <v>0</v>
      </c>
      <c r="Q14" s="7"/>
      <c r="R14" s="7"/>
      <c r="S14" s="7"/>
    </row>
    <row r="15" spans="2:51" s="11" customFormat="1" ht="43.2" customHeight="1" x14ac:dyDescent="0.3">
      <c r="B15" s="37" t="s">
        <v>15</v>
      </c>
      <c r="C15" s="32">
        <v>2</v>
      </c>
      <c r="D15" s="33">
        <v>0</v>
      </c>
      <c r="E15" s="34">
        <v>0</v>
      </c>
      <c r="F15" s="23">
        <f t="shared" si="0"/>
        <v>2</v>
      </c>
      <c r="G15" s="5"/>
      <c r="H15" s="32">
        <v>0</v>
      </c>
      <c r="I15" s="33">
        <v>0</v>
      </c>
      <c r="J15" s="34">
        <v>0</v>
      </c>
      <c r="K15" s="23">
        <f t="shared" si="1"/>
        <v>0</v>
      </c>
      <c r="L15" s="30"/>
      <c r="M15" s="28">
        <f t="shared" si="11"/>
        <v>1</v>
      </c>
      <c r="N15" s="6">
        <f t="shared" si="12"/>
        <v>0</v>
      </c>
      <c r="O15" s="13">
        <f t="shared" si="13"/>
        <v>0</v>
      </c>
      <c r="Q15" s="7"/>
      <c r="R15" s="7"/>
      <c r="S15" s="7"/>
    </row>
    <row r="16" spans="2:51" s="11" customFormat="1" ht="43.2" customHeight="1" x14ac:dyDescent="0.3">
      <c r="B16" s="37" t="s">
        <v>21</v>
      </c>
      <c r="C16" s="32">
        <v>2</v>
      </c>
      <c r="D16" s="33">
        <v>0</v>
      </c>
      <c r="E16" s="34">
        <v>0</v>
      </c>
      <c r="F16" s="23">
        <f t="shared" si="0"/>
        <v>2</v>
      </c>
      <c r="G16" s="5"/>
      <c r="H16" s="32">
        <v>0</v>
      </c>
      <c r="I16" s="33">
        <v>0</v>
      </c>
      <c r="J16" s="34">
        <v>0</v>
      </c>
      <c r="K16" s="23">
        <f t="shared" si="1"/>
        <v>0</v>
      </c>
      <c r="L16" s="30"/>
      <c r="M16" s="28">
        <f t="shared" si="11"/>
        <v>1</v>
      </c>
      <c r="N16" s="6">
        <f t="shared" si="12"/>
        <v>0</v>
      </c>
      <c r="O16" s="13">
        <f t="shared" si="13"/>
        <v>0</v>
      </c>
      <c r="Q16" s="7"/>
      <c r="R16" s="7"/>
      <c r="S16" s="7"/>
    </row>
    <row r="17" spans="2:19" s="11" customFormat="1" ht="43.2" customHeight="1" x14ac:dyDescent="0.3">
      <c r="B17" s="37" t="s">
        <v>20</v>
      </c>
      <c r="C17" s="32">
        <v>2</v>
      </c>
      <c r="D17" s="33">
        <v>0</v>
      </c>
      <c r="E17" s="34">
        <v>0</v>
      </c>
      <c r="F17" s="23">
        <f t="shared" si="0"/>
        <v>2</v>
      </c>
      <c r="G17" s="5"/>
      <c r="H17" s="32">
        <v>0</v>
      </c>
      <c r="I17" s="33">
        <v>0</v>
      </c>
      <c r="J17" s="34">
        <v>0</v>
      </c>
      <c r="K17" s="23">
        <f t="shared" si="1"/>
        <v>0</v>
      </c>
      <c r="L17" s="30"/>
      <c r="M17" s="28">
        <f t="shared" ref="M17:M18" si="14">PRODUCT(C17,1/F17)</f>
        <v>1</v>
      </c>
      <c r="N17" s="6">
        <f t="shared" ref="N17:N18" si="15">PRODUCT(D17,1/F17)</f>
        <v>0</v>
      </c>
      <c r="O17" s="13">
        <f t="shared" ref="O17:O18" si="16">PRODUCT(E17,1/F17)</f>
        <v>0</v>
      </c>
      <c r="Q17" s="7"/>
      <c r="R17" s="7"/>
      <c r="S17" s="7"/>
    </row>
    <row r="18" spans="2:19" s="11" customFormat="1" ht="43.2" customHeight="1" x14ac:dyDescent="0.3">
      <c r="B18" s="37" t="s">
        <v>24</v>
      </c>
      <c r="C18" s="32">
        <v>1</v>
      </c>
      <c r="D18" s="33">
        <v>0</v>
      </c>
      <c r="E18" s="34">
        <v>0</v>
      </c>
      <c r="F18" s="23">
        <f t="shared" si="0"/>
        <v>1</v>
      </c>
      <c r="G18" s="5"/>
      <c r="H18" s="32">
        <v>0</v>
      </c>
      <c r="I18" s="33">
        <v>0</v>
      </c>
      <c r="J18" s="34">
        <v>0</v>
      </c>
      <c r="K18" s="23">
        <f t="shared" si="1"/>
        <v>0</v>
      </c>
      <c r="L18" s="30"/>
      <c r="M18" s="28">
        <f t="shared" si="14"/>
        <v>1</v>
      </c>
      <c r="N18" s="6">
        <f t="shared" si="15"/>
        <v>0</v>
      </c>
      <c r="O18" s="13">
        <f t="shared" si="16"/>
        <v>0</v>
      </c>
      <c r="Q18" s="7"/>
      <c r="R18" s="7"/>
      <c r="S18" s="7"/>
    </row>
    <row r="19" spans="2:19" ht="48" customHeight="1" thickBot="1" x14ac:dyDescent="0.35">
      <c r="B19" s="38" t="s">
        <v>23</v>
      </c>
      <c r="C19" s="20">
        <v>0</v>
      </c>
      <c r="D19" s="15">
        <v>1</v>
      </c>
      <c r="E19" s="19">
        <v>0</v>
      </c>
      <c r="F19" s="24">
        <f t="shared" si="0"/>
        <v>1</v>
      </c>
      <c r="G19" s="14"/>
      <c r="H19" s="20">
        <v>0</v>
      </c>
      <c r="I19" s="15">
        <v>0</v>
      </c>
      <c r="J19" s="19">
        <v>0</v>
      </c>
      <c r="K19" s="24">
        <f t="shared" si="1"/>
        <v>0</v>
      </c>
      <c r="L19" s="16"/>
      <c r="M19" s="29">
        <f t="shared" si="2"/>
        <v>0</v>
      </c>
      <c r="N19" s="17">
        <f t="shared" si="3"/>
        <v>1</v>
      </c>
      <c r="O19" s="18">
        <f t="shared" si="4"/>
        <v>0</v>
      </c>
      <c r="Q19" s="7" t="e">
        <f t="shared" si="5"/>
        <v>#DIV/0!</v>
      </c>
      <c r="R19" s="7" t="e">
        <f t="shared" si="6"/>
        <v>#DIV/0!</v>
      </c>
      <c r="S19" s="7" t="e">
        <f t="shared" si="7"/>
        <v>#DIV/0!</v>
      </c>
    </row>
    <row r="20" spans="2:19" ht="24.75" customHeight="1" x14ac:dyDescent="0.3">
      <c r="B20"/>
    </row>
    <row r="22" spans="2:19" x14ac:dyDescent="0.3">
      <c r="B22" s="2"/>
      <c r="C22" s="2"/>
      <c r="D22" s="2"/>
      <c r="E22" s="2"/>
      <c r="G22" s="2"/>
      <c r="H22" s="2"/>
      <c r="I22" s="2"/>
      <c r="J22" s="2"/>
    </row>
    <row r="23" spans="2:19" x14ac:dyDescent="0.3">
      <c r="B23" s="2"/>
      <c r="C23" s="2"/>
      <c r="D23" s="2"/>
      <c r="E23" s="2"/>
      <c r="G23" s="2"/>
      <c r="H23" s="2"/>
      <c r="I23" s="2"/>
      <c r="J23" s="2"/>
    </row>
    <row r="24" spans="2:19" x14ac:dyDescent="0.3">
      <c r="B24" s="2"/>
      <c r="C24" s="2"/>
      <c r="D24" s="2"/>
      <c r="E24" s="2"/>
      <c r="G24" s="2"/>
      <c r="H24" s="2"/>
      <c r="I24" s="2"/>
      <c r="J24" s="2"/>
    </row>
    <row r="25" spans="2:19" x14ac:dyDescent="0.3">
      <c r="B25" s="2"/>
      <c r="C25" s="2"/>
      <c r="D25" s="2"/>
      <c r="E25" s="2"/>
      <c r="G25" s="2"/>
      <c r="H25" s="2"/>
      <c r="I25" s="2"/>
      <c r="J25" s="2"/>
    </row>
    <row r="26" spans="2:19" x14ac:dyDescent="0.3">
      <c r="B26" s="2"/>
      <c r="C26" s="2"/>
      <c r="D26" s="2"/>
      <c r="E26" s="2"/>
      <c r="G26" s="2"/>
      <c r="H26" s="2"/>
      <c r="I26" s="2"/>
      <c r="J26" s="2"/>
    </row>
    <row r="27" spans="2:19" x14ac:dyDescent="0.3">
      <c r="B27" s="2"/>
      <c r="C27" s="2"/>
      <c r="D27" s="2"/>
      <c r="E27" s="2"/>
      <c r="G27" s="2"/>
      <c r="H27" s="2"/>
      <c r="I27" s="2"/>
      <c r="J27" s="2"/>
    </row>
    <row r="28" spans="2:19" x14ac:dyDescent="0.3">
      <c r="B28" s="2"/>
      <c r="C28" s="2"/>
      <c r="D28" s="2"/>
      <c r="E28" s="2"/>
      <c r="G28" s="2"/>
      <c r="H28" s="2"/>
      <c r="I28" s="2"/>
      <c r="J28" s="2"/>
    </row>
    <row r="29" spans="2:19" x14ac:dyDescent="0.3">
      <c r="B29" s="2"/>
    </row>
    <row r="101" spans="21:33" x14ac:dyDescent="0.3">
      <c r="U101" s="1" t="s">
        <v>5</v>
      </c>
    </row>
    <row r="102" spans="21:33" x14ac:dyDescent="0.3">
      <c r="AG102" s="1" t="s">
        <v>4</v>
      </c>
    </row>
  </sheetData>
  <sortState xmlns:xlrd2="http://schemas.microsoft.com/office/spreadsheetml/2017/richdata2" ref="B5:K19">
    <sortCondition descending="1" ref="F5:F19"/>
  </sortState>
  <mergeCells count="4">
    <mergeCell ref="C3:E3"/>
    <mergeCell ref="M3:O3"/>
    <mergeCell ref="B2:O2"/>
    <mergeCell ref="H3:J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</dc:creator>
  <cp:lastModifiedBy>User</cp:lastModifiedBy>
  <cp:lastPrinted>2017-03-23T09:05:48Z</cp:lastPrinted>
  <dcterms:created xsi:type="dcterms:W3CDTF">2017-03-23T08:45:22Z</dcterms:created>
  <dcterms:modified xsi:type="dcterms:W3CDTF">2022-03-21T17:21:22Z</dcterms:modified>
</cp:coreProperties>
</file>