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14" i="1"/>
  <c r="L13" i="1"/>
  <c r="L12" i="1" l="1"/>
  <c r="L24" i="1" l="1"/>
  <c r="N24" i="1" s="1"/>
  <c r="L23" i="1"/>
  <c r="N23" i="1" s="1"/>
  <c r="N22" i="1"/>
  <c r="N21" i="1"/>
  <c r="L20" i="1"/>
  <c r="N20" i="1" s="1"/>
  <c r="L19" i="1"/>
  <c r="N19" i="1" s="1"/>
  <c r="L18" i="1"/>
  <c r="N18" i="1" s="1"/>
  <c r="L17" i="1"/>
  <c r="N17" i="1" s="1"/>
  <c r="L16" i="1" l="1"/>
  <c r="N16" i="1" s="1"/>
  <c r="L15" i="1"/>
  <c r="N15" i="1" s="1"/>
  <c r="N14" i="1"/>
  <c r="N13" i="1"/>
  <c r="N12" i="1"/>
  <c r="L11" i="1"/>
  <c r="N11" i="1" s="1"/>
  <c r="L10" i="1"/>
  <c r="N10" i="1" s="1"/>
  <c r="L9" i="1"/>
  <c r="N9" i="1" s="1"/>
  <c r="L8" i="1"/>
  <c r="N8" i="1" s="1"/>
  <c r="L7" i="1"/>
  <c r="N7" i="1" s="1"/>
  <c r="L5" i="1" l="1"/>
  <c r="N5" i="1" l="1"/>
  <c r="L6" i="1"/>
  <c r="N6" i="1" s="1"/>
</calcChain>
</file>

<file path=xl/sharedStrings.xml><?xml version="1.0" encoding="utf-8"?>
<sst xmlns="http://schemas.openxmlformats.org/spreadsheetml/2006/main" count="52" uniqueCount="22">
  <si>
    <t>Redni broj</t>
  </si>
  <si>
    <t>Naziv organa vlasti</t>
  </si>
  <si>
    <t>Ukupni poreski prihod u budžetu za 2020. godinu</t>
  </si>
  <si>
    <t>% koji je trebalo izdvojiti u odnosu na ukupan poreski prihod</t>
  </si>
  <si>
    <t>Iznos koji je trebalo izdvojiti u budžetu</t>
  </si>
  <si>
    <t>Ukupno opredeljeno u budžetu</t>
  </si>
  <si>
    <t>Više/manje izdvojeno</t>
  </si>
  <si>
    <t>Napomena</t>
  </si>
  <si>
    <t>Grad Subotica</t>
  </si>
  <si>
    <t>za redovan rad političkih subjekata- 0,105%</t>
  </si>
  <si>
    <t>za troškove izborne kampanje- 0,07%</t>
  </si>
  <si>
    <t>Grad Valjevo</t>
  </si>
  <si>
    <t>Stavka nije navedena u budžetu</t>
  </si>
  <si>
    <t>Grad Leskovac</t>
  </si>
  <si>
    <t>Grad Čačak</t>
  </si>
  <si>
    <t>Grad Paraćin</t>
  </si>
  <si>
    <t>Grad Sombor</t>
  </si>
  <si>
    <t>Grad Pančevo</t>
  </si>
  <si>
    <t>Grad Sremska Mitrovica</t>
  </si>
  <si>
    <t>Ukupno je opredeljeno za obe stavke 3.271.000</t>
  </si>
  <si>
    <t>Grad Šabac</t>
  </si>
  <si>
    <t>Grad Kragujevac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</si>
</sst>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д_и_н_.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O24"/>
  <sheetViews>
    <sheetView tabSelected="1" topLeftCell="B3" workbookViewId="0">
      <selection activeCell="O22" sqref="O22"/>
    </sheetView>
  </sheetViews>
  <sheetFormatPr defaultRowHeight="14.4" x14ac:dyDescent="0.3"/>
  <cols>
    <col min="8" max="8" width="12.5546875" customWidth="1"/>
    <col min="9" max="9" width="22" customWidth="1"/>
    <col min="10" max="10" width="43.88671875" customWidth="1"/>
    <col min="11" max="11" width="55.44140625" customWidth="1"/>
    <col min="12" max="12" width="35" customWidth="1"/>
    <col min="13" max="13" width="31.88671875" customWidth="1"/>
    <col min="14" max="14" width="31.6640625" customWidth="1"/>
    <col min="15" max="15" width="58.33203125" customWidth="1"/>
  </cols>
  <sheetData>
    <row r="4" spans="8:15" x14ac:dyDescent="0.3"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</row>
    <row r="5" spans="8:15" x14ac:dyDescent="0.3">
      <c r="H5" s="1">
        <v>1</v>
      </c>
      <c r="I5" s="1" t="s">
        <v>8</v>
      </c>
      <c r="J5" s="2">
        <v>4555908000</v>
      </c>
      <c r="K5" s="1" t="s">
        <v>9</v>
      </c>
      <c r="L5" s="3">
        <f>0.105%*J5</f>
        <v>4783703.3999999994</v>
      </c>
      <c r="M5" s="2">
        <v>4444000</v>
      </c>
      <c r="N5" s="3">
        <f t="shared" ref="N5:N24" si="0">M5-L5</f>
        <v>-339703.39999999944</v>
      </c>
      <c r="O5" s="1"/>
    </row>
    <row r="6" spans="8:15" x14ac:dyDescent="0.3">
      <c r="H6" s="1">
        <v>2</v>
      </c>
      <c r="I6" s="1" t="s">
        <v>8</v>
      </c>
      <c r="J6" s="2">
        <v>4555908000</v>
      </c>
      <c r="K6" s="1" t="s">
        <v>10</v>
      </c>
      <c r="L6" s="3">
        <f>0.07%*J6+COUNT(L5)</f>
        <v>3189136.6000000006</v>
      </c>
      <c r="M6" s="2">
        <v>2962000</v>
      </c>
      <c r="N6" s="3">
        <f t="shared" si="0"/>
        <v>-227136.60000000056</v>
      </c>
      <c r="O6" s="1"/>
    </row>
    <row r="7" spans="8:15" x14ac:dyDescent="0.3">
      <c r="H7" s="1">
        <v>3</v>
      </c>
      <c r="I7" s="1" t="s">
        <v>11</v>
      </c>
      <c r="J7" s="2">
        <v>2340100000</v>
      </c>
      <c r="K7" s="1" t="s">
        <v>9</v>
      </c>
      <c r="L7" s="3">
        <f>0.105%*J7</f>
        <v>2457105</v>
      </c>
      <c r="M7" s="2">
        <v>2457105</v>
      </c>
      <c r="N7" s="3">
        <f t="shared" si="0"/>
        <v>0</v>
      </c>
      <c r="O7" s="1"/>
    </row>
    <row r="8" spans="8:15" x14ac:dyDescent="0.3">
      <c r="H8" s="1">
        <v>4</v>
      </c>
      <c r="I8" s="1" t="s">
        <v>11</v>
      </c>
      <c r="J8" s="2">
        <v>2340100000</v>
      </c>
      <c r="K8" s="1" t="s">
        <v>10</v>
      </c>
      <c r="L8" s="3">
        <f>0.07%*J8</f>
        <v>1638070.0000000002</v>
      </c>
      <c r="M8" s="1">
        <v>0</v>
      </c>
      <c r="N8" s="3">
        <f t="shared" si="0"/>
        <v>-1638070.0000000002</v>
      </c>
      <c r="O8" s="1" t="s">
        <v>12</v>
      </c>
    </row>
    <row r="9" spans="8:15" x14ac:dyDescent="0.3">
      <c r="H9" s="1">
        <v>5</v>
      </c>
      <c r="I9" s="1" t="s">
        <v>13</v>
      </c>
      <c r="J9" s="2">
        <v>2628100000</v>
      </c>
      <c r="K9" s="1" t="s">
        <v>9</v>
      </c>
      <c r="L9" s="3">
        <f>0.105%*J9</f>
        <v>2759505</v>
      </c>
      <c r="M9" s="2">
        <v>2760000</v>
      </c>
      <c r="N9" s="3">
        <f t="shared" si="0"/>
        <v>495</v>
      </c>
      <c r="O9" s="1"/>
    </row>
    <row r="10" spans="8:15" x14ac:dyDescent="0.3">
      <c r="H10" s="1">
        <v>6</v>
      </c>
      <c r="I10" s="1" t="s">
        <v>13</v>
      </c>
      <c r="J10" s="2">
        <v>2628100000</v>
      </c>
      <c r="K10" s="1" t="s">
        <v>10</v>
      </c>
      <c r="L10" s="3">
        <f>0.07%*J10</f>
        <v>1839670.0000000002</v>
      </c>
      <c r="M10" s="1">
        <v>0</v>
      </c>
      <c r="N10" s="3">
        <f t="shared" si="0"/>
        <v>-1839670.0000000002</v>
      </c>
      <c r="O10" s="1" t="s">
        <v>12</v>
      </c>
    </row>
    <row r="11" spans="8:15" x14ac:dyDescent="0.3">
      <c r="H11" s="1">
        <v>7</v>
      </c>
      <c r="I11" s="1" t="s">
        <v>14</v>
      </c>
      <c r="J11" s="2">
        <v>3294014946</v>
      </c>
      <c r="K11" s="1" t="s">
        <v>9</v>
      </c>
      <c r="L11" s="3">
        <f>0.105%*J11</f>
        <v>3458715.6932999999</v>
      </c>
      <c r="M11" s="2">
        <v>3458000</v>
      </c>
      <c r="N11" s="3">
        <f t="shared" si="0"/>
        <v>-715.69329999992624</v>
      </c>
      <c r="O11" s="1"/>
    </row>
    <row r="12" spans="8:15" x14ac:dyDescent="0.3">
      <c r="H12" s="1">
        <v>8</v>
      </c>
      <c r="I12" s="1" t="s">
        <v>14</v>
      </c>
      <c r="J12" s="2">
        <v>3294014946</v>
      </c>
      <c r="K12" s="1" t="s">
        <v>10</v>
      </c>
      <c r="L12" s="3">
        <f>0.07%*J12</f>
        <v>2305810.4622000004</v>
      </c>
      <c r="M12" s="2">
        <v>2306000</v>
      </c>
      <c r="N12" s="3">
        <f t="shared" si="0"/>
        <v>189.53779999958351</v>
      </c>
      <c r="O12" s="1"/>
    </row>
    <row r="13" spans="8:15" x14ac:dyDescent="0.3">
      <c r="H13" s="1">
        <v>9</v>
      </c>
      <c r="I13" s="1" t="s">
        <v>21</v>
      </c>
      <c r="J13" s="2">
        <v>4809357000</v>
      </c>
      <c r="K13" s="1" t="s">
        <v>9</v>
      </c>
      <c r="L13" s="3">
        <f>0.105%*J13</f>
        <v>5049824.8499999996</v>
      </c>
      <c r="M13" s="2">
        <v>5050000</v>
      </c>
      <c r="N13" s="3">
        <f t="shared" si="0"/>
        <v>175.15000000037253</v>
      </c>
      <c r="O13" s="1"/>
    </row>
    <row r="14" spans="8:15" x14ac:dyDescent="0.3">
      <c r="H14" s="1">
        <v>10</v>
      </c>
      <c r="I14" s="1" t="s">
        <v>21</v>
      </c>
      <c r="J14" s="2">
        <v>4809357000</v>
      </c>
      <c r="K14" s="1" t="s">
        <v>10</v>
      </c>
      <c r="L14" s="3">
        <f>0.07%*J14</f>
        <v>3366549.9000000004</v>
      </c>
      <c r="M14" s="2">
        <v>4000000</v>
      </c>
      <c r="N14" s="3">
        <f t="shared" si="0"/>
        <v>633450.09999999963</v>
      </c>
      <c r="O14" s="1"/>
    </row>
    <row r="15" spans="8:15" x14ac:dyDescent="0.3">
      <c r="H15" s="1">
        <v>11</v>
      </c>
      <c r="I15" s="1" t="s">
        <v>15</v>
      </c>
      <c r="J15" s="2">
        <v>940400000</v>
      </c>
      <c r="K15" s="1" t="s">
        <v>9</v>
      </c>
      <c r="L15" s="3">
        <f>0.105%*J15</f>
        <v>987419.99999999988</v>
      </c>
      <c r="M15" s="2">
        <v>987742</v>
      </c>
      <c r="N15" s="3">
        <f t="shared" si="0"/>
        <v>322.00000000011642</v>
      </c>
      <c r="O15" s="1"/>
    </row>
    <row r="16" spans="8:15" x14ac:dyDescent="0.3">
      <c r="H16" s="1">
        <v>12</v>
      </c>
      <c r="I16" s="1" t="s">
        <v>15</v>
      </c>
      <c r="J16" s="2">
        <v>940400000</v>
      </c>
      <c r="K16" s="1" t="s">
        <v>10</v>
      </c>
      <c r="L16" s="3">
        <f>0.07%*J16</f>
        <v>658280.00000000012</v>
      </c>
      <c r="M16" s="2">
        <v>658280</v>
      </c>
      <c r="N16" s="3">
        <f t="shared" si="0"/>
        <v>0</v>
      </c>
      <c r="O16" s="1"/>
    </row>
    <row r="17" spans="8:15" x14ac:dyDescent="0.3">
      <c r="H17" s="1">
        <v>13</v>
      </c>
      <c r="I17" s="1" t="s">
        <v>16</v>
      </c>
      <c r="J17" s="2">
        <v>2278000000</v>
      </c>
      <c r="K17" s="1" t="s">
        <v>9</v>
      </c>
      <c r="L17" s="3">
        <f>0.105%*J17</f>
        <v>2391900</v>
      </c>
      <c r="M17" s="2">
        <v>2392000</v>
      </c>
      <c r="N17" s="3">
        <f t="shared" si="0"/>
        <v>100</v>
      </c>
      <c r="O17" s="1"/>
    </row>
    <row r="18" spans="8:15" x14ac:dyDescent="0.3">
      <c r="H18" s="1">
        <v>14</v>
      </c>
      <c r="I18" s="1" t="s">
        <v>16</v>
      </c>
      <c r="J18" s="2">
        <v>2278000000</v>
      </c>
      <c r="K18" s="1" t="s">
        <v>10</v>
      </c>
      <c r="L18" s="3">
        <f>0.07%*J18</f>
        <v>1594600.0000000002</v>
      </c>
      <c r="M18" s="2">
        <v>1595000</v>
      </c>
      <c r="N18" s="3">
        <f t="shared" si="0"/>
        <v>399.99999999976717</v>
      </c>
      <c r="O18" s="1"/>
    </row>
    <row r="19" spans="8:15" x14ac:dyDescent="0.3">
      <c r="H19" s="1">
        <v>15</v>
      </c>
      <c r="I19" s="1" t="s">
        <v>17</v>
      </c>
      <c r="J19" s="2">
        <v>3888600000</v>
      </c>
      <c r="K19" s="1" t="s">
        <v>9</v>
      </c>
      <c r="L19" s="3">
        <f>0.105%*J19</f>
        <v>4083029.9999999995</v>
      </c>
      <c r="M19" s="2">
        <v>4083030</v>
      </c>
      <c r="N19" s="3">
        <f t="shared" si="0"/>
        <v>0</v>
      </c>
      <c r="O19" s="1"/>
    </row>
    <row r="20" spans="8:15" x14ac:dyDescent="0.3">
      <c r="H20" s="1">
        <v>16</v>
      </c>
      <c r="I20" s="1" t="s">
        <v>17</v>
      </c>
      <c r="J20" s="2">
        <v>3888600000</v>
      </c>
      <c r="K20" s="1" t="s">
        <v>10</v>
      </c>
      <c r="L20" s="3">
        <f>0.07%*J20</f>
        <v>2722020.0000000005</v>
      </c>
      <c r="M20" s="2">
        <v>2515681</v>
      </c>
      <c r="N20" s="3">
        <f t="shared" si="0"/>
        <v>-206339.00000000047</v>
      </c>
      <c r="O20" s="4"/>
    </row>
    <row r="21" spans="8:15" x14ac:dyDescent="0.3">
      <c r="H21" s="1">
        <v>17</v>
      </c>
      <c r="I21" s="1" t="s">
        <v>20</v>
      </c>
      <c r="J21" s="2">
        <v>2618684000</v>
      </c>
      <c r="K21" s="1" t="s">
        <v>9</v>
      </c>
      <c r="L21" s="3">
        <f>0.105%*J21</f>
        <v>2749618.1999999997</v>
      </c>
      <c r="M21" s="1">
        <v>0</v>
      </c>
      <c r="N21" s="3">
        <f t="shared" si="0"/>
        <v>-2749618.1999999997</v>
      </c>
      <c r="O21" s="1"/>
    </row>
    <row r="22" spans="8:15" x14ac:dyDescent="0.3">
      <c r="H22" s="1">
        <v>18</v>
      </c>
      <c r="I22" s="1" t="s">
        <v>20</v>
      </c>
      <c r="J22" s="2">
        <v>2618684000</v>
      </c>
      <c r="K22" s="1" t="s">
        <v>10</v>
      </c>
      <c r="L22" s="3">
        <f>0.07%*J22</f>
        <v>1833078.8000000003</v>
      </c>
      <c r="M22" s="1">
        <v>0</v>
      </c>
      <c r="N22" s="3">
        <f t="shared" si="0"/>
        <v>-1833078.8000000003</v>
      </c>
      <c r="O22" s="5"/>
    </row>
    <row r="23" spans="8:15" x14ac:dyDescent="0.3">
      <c r="H23" s="1">
        <v>19</v>
      </c>
      <c r="I23" s="1" t="s">
        <v>18</v>
      </c>
      <c r="J23" s="2">
        <v>2172511948</v>
      </c>
      <c r="K23" s="1" t="s">
        <v>9</v>
      </c>
      <c r="L23" s="3">
        <f>0.105%*J23</f>
        <v>2281137.5453999997</v>
      </c>
      <c r="M23" s="1">
        <v>0</v>
      </c>
      <c r="N23" s="3">
        <f t="shared" si="0"/>
        <v>-2281137.5453999997</v>
      </c>
      <c r="O23" s="1" t="s">
        <v>19</v>
      </c>
    </row>
    <row r="24" spans="8:15" x14ac:dyDescent="0.3">
      <c r="H24" s="1">
        <v>20</v>
      </c>
      <c r="I24" s="1" t="s">
        <v>18</v>
      </c>
      <c r="J24" s="2">
        <v>2172511948</v>
      </c>
      <c r="K24" s="1" t="s">
        <v>10</v>
      </c>
      <c r="L24" s="3">
        <f>0.07%*J24</f>
        <v>1520758.3636000003</v>
      </c>
      <c r="M24" s="1">
        <v>0</v>
      </c>
      <c r="N24" s="3">
        <f t="shared" si="0"/>
        <v>-1520758.3636000003</v>
      </c>
      <c r="O24" s="1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Veljko Vukobratović</dc:creator>
  <cp:lastModifiedBy>NNemanja</cp:lastModifiedBy>
  <dcterms:created xsi:type="dcterms:W3CDTF">2020-02-22T15:06:07Z</dcterms:created>
  <dcterms:modified xsi:type="dcterms:W3CDTF">2020-03-10T20:52:05Z</dcterms:modified>
</cp:coreProperties>
</file>